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naldhellyer/Dropbox/Mac/Desktop/"/>
    </mc:Choice>
  </mc:AlternateContent>
  <xr:revisionPtr revIDLastSave="0" documentId="8_{2C9D610E-4E22-A245-8C16-AB808C6ED260}" xr6:coauthVersionLast="47" xr6:coauthVersionMax="47" xr10:uidLastSave="{00000000-0000-0000-0000-000000000000}"/>
  <bookViews>
    <workbookView xWindow="32600" yWindow="0" windowWidth="27640" windowHeight="15980" xr2:uid="{2F322A82-BB1B-8141-8071-B2859C622F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3" i="1" l="1"/>
  <c r="CA12" i="1"/>
  <c r="CA11" i="1"/>
  <c r="CA10" i="1"/>
  <c r="CA9" i="1"/>
  <c r="CA8" i="1"/>
  <c r="CA7" i="1"/>
  <c r="CA6" i="1"/>
  <c r="CA5" i="1"/>
  <c r="CA4" i="1"/>
  <c r="CA3" i="1"/>
  <c r="CB2" i="1"/>
  <c r="CA2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H4" i="1"/>
  <c r="AG4" i="1"/>
  <c r="AH3" i="1"/>
  <c r="AG3" i="1"/>
  <c r="AH2" i="1"/>
  <c r="AG2" i="1"/>
  <c r="BL2" i="1"/>
  <c r="BK13" i="1"/>
  <c r="BK12" i="1"/>
  <c r="BK11" i="1"/>
  <c r="BK10" i="1"/>
  <c r="BK9" i="1"/>
  <c r="BK8" i="1"/>
  <c r="BK7" i="1"/>
  <c r="BK6" i="1"/>
  <c r="BK5" i="1"/>
  <c r="BK4" i="1"/>
  <c r="BK3" i="1"/>
  <c r="BK2" i="1"/>
</calcChain>
</file>

<file path=xl/sharedStrings.xml><?xml version="1.0" encoding="utf-8"?>
<sst xmlns="http://schemas.openxmlformats.org/spreadsheetml/2006/main" count="292" uniqueCount="138">
  <si>
    <t>Commonwealth Bank of Australia CBA</t>
  </si>
  <si>
    <t>CBA</t>
  </si>
  <si>
    <t>MATTHEW PETER COMYN</t>
  </si>
  <si>
    <t>male</t>
  </si>
  <si>
    <t>CEO &amp; Managing Director</t>
  </si>
  <si>
    <t>Chief Executive Officer</t>
  </si>
  <si>
    <t>Financials</t>
  </si>
  <si>
    <t>Banks</t>
  </si>
  <si>
    <t>Banks - General</t>
  </si>
  <si>
    <t>AUD</t>
  </si>
  <si>
    <t>PASCAL BOILLAT</t>
  </si>
  <si>
    <t>Group Executive, Enterprise Services, and Chief Information Officer</t>
  </si>
  <si>
    <t>Chief Technology Officer</t>
  </si>
  <si>
    <t>NIGEL WILLIAMS</t>
  </si>
  <si>
    <t>Chief Risk Officer</t>
  </si>
  <si>
    <t>Chief Risk/Compliance Officer</t>
  </si>
  <si>
    <t>ANGUS SULLIVAN</t>
  </si>
  <si>
    <t>Group Executive Retail Banking Services</t>
  </si>
  <si>
    <t>Group Executive/GM/Region/Segment</t>
  </si>
  <si>
    <t>DAVID ANTHONY KEITH COHEN</t>
  </si>
  <si>
    <t>Deputy Chief Executive Officer</t>
  </si>
  <si>
    <t>Deputy CEO</t>
  </si>
  <si>
    <t>MICHAEL VACY-LYLE</t>
  </si>
  <si>
    <t>Group Executive, Business and Private Banking</t>
  </si>
  <si>
    <t>ALAN DOCHERTY</t>
  </si>
  <si>
    <t>Chief Financial Officer</t>
  </si>
  <si>
    <t>ANDREW HINCHLIFF</t>
  </si>
  <si>
    <t>Group Executive, Institutional Banking and Markets</t>
  </si>
  <si>
    <t>VITTORIA SHORTT</t>
  </si>
  <si>
    <t>female</t>
  </si>
  <si>
    <t>ASB Chief Executive</t>
  </si>
  <si>
    <t>CEO Subsidiary</t>
  </si>
  <si>
    <t>SIAN LEWIS</t>
  </si>
  <si>
    <t>Group Executive, Human Resources</t>
  </si>
  <si>
    <t>Chief Human Resources Officer</t>
  </si>
  <si>
    <t>SCOTT  WHARTON</t>
  </si>
  <si>
    <t>Group Executive Program Delivery</t>
  </si>
  <si>
    <t>CARMEL MULHERN</t>
  </si>
  <si>
    <t>Group Executive Group General Counsel and Governance</t>
  </si>
  <si>
    <t xml:space="preserve">Chief Legal Officer </t>
  </si>
  <si>
    <t>YASMINA  ELSHAFEI</t>
  </si>
  <si>
    <t>Managing Director, Global Carbon</t>
  </si>
  <si>
    <t>BRADLEY CAMPBELL</t>
  </si>
  <si>
    <t>Managing Director, Commodities Trading</t>
  </si>
  <si>
    <t>JOSEPH (JOE)  ARENA</t>
  </si>
  <si>
    <t>Managing Director, Trade Finance</t>
  </si>
  <si>
    <t>MARTYN  WHITEHEAD</t>
  </si>
  <si>
    <t>Managing Director, Commodities</t>
  </si>
  <si>
    <t>GAVIN  MUNROE</t>
  </si>
  <si>
    <t>Group Chief Information Officer</t>
  </si>
  <si>
    <t>Chief Information/Technical Officer</t>
  </si>
  <si>
    <t>SUZANNAH FLETCHER</t>
  </si>
  <si>
    <t>Joint Company Secretary</t>
  </si>
  <si>
    <t>Company Secretary</t>
  </si>
  <si>
    <t>VICKI  CLARKSON</t>
  </si>
  <si>
    <t>SINEAD TAYLOR</t>
  </si>
  <si>
    <t>Chief Operations Officer</t>
  </si>
  <si>
    <t>Chief Operating Officer</t>
  </si>
  <si>
    <t>MONIQUE MACLEOD</t>
  </si>
  <si>
    <t>Group Executive Marketing and Corporate Affairs</t>
  </si>
  <si>
    <t>Chief Marketing Officer</t>
  </si>
  <si>
    <t>Company</t>
  </si>
  <si>
    <t>Code</t>
  </si>
  <si>
    <t>Name</t>
  </si>
  <si>
    <t>Market cap</t>
  </si>
  <si>
    <t>Top200</t>
  </si>
  <si>
    <t>Top300</t>
  </si>
  <si>
    <t>Gender</t>
  </si>
  <si>
    <t>Actual job title</t>
  </si>
  <si>
    <t>Position</t>
  </si>
  <si>
    <t>Sector</t>
  </si>
  <si>
    <t>Child ic</t>
  </si>
  <si>
    <t>Grand child ic</t>
  </si>
  <si>
    <t>Director start date</t>
  </si>
  <si>
    <t>Current role start date</t>
  </si>
  <si>
    <t>End date</t>
  </si>
  <si>
    <t>Period 1 rem date</t>
  </si>
  <si>
    <t>Period 2 rem date</t>
  </si>
  <si>
    <t>Period 1 currency</t>
  </si>
  <si>
    <t>Period 2 currency</t>
  </si>
  <si>
    <t>Period 1 full year</t>
  </si>
  <si>
    <t>Period 2 full year</t>
  </si>
  <si>
    <t>Difference 1 total</t>
  </si>
  <si>
    <t>Period 1 salary</t>
  </si>
  <si>
    <t>Period 2 salary</t>
  </si>
  <si>
    <t>Period 1 super</t>
  </si>
  <si>
    <t>Period 2 super</t>
  </si>
  <si>
    <t>Period 1 sti cash bonus</t>
  </si>
  <si>
    <t>Period 2 sti cash bonus</t>
  </si>
  <si>
    <t>Period 1 sti shares bonus</t>
  </si>
  <si>
    <t>Period 2 sti shares bonus</t>
  </si>
  <si>
    <t>Period 1 restricted share</t>
  </si>
  <si>
    <t>Period 2 restricted share</t>
  </si>
  <si>
    <t>Period 1 performance right</t>
  </si>
  <si>
    <t>Period 2 performance right</t>
  </si>
  <si>
    <t>Period 1 option</t>
  </si>
  <si>
    <t>Period 2 option</t>
  </si>
  <si>
    <t>Period 1 cash</t>
  </si>
  <si>
    <t>Period 2 cash</t>
  </si>
  <si>
    <t>Period 1 other lt</t>
  </si>
  <si>
    <t>Period 2 other lt</t>
  </si>
  <si>
    <t>Period 1 one time sign on bonus</t>
  </si>
  <si>
    <t>Period 2 one time sign on bonus</t>
  </si>
  <si>
    <t>Period 1 profit share</t>
  </si>
  <si>
    <t>Period 2 profit share</t>
  </si>
  <si>
    <t>Period 1 annual leave</t>
  </si>
  <si>
    <t>Period 2 annual leave</t>
  </si>
  <si>
    <t>Period 1 long term service leave</t>
  </si>
  <si>
    <t>Period 2 long term service leave</t>
  </si>
  <si>
    <t>Period 1 other all</t>
  </si>
  <si>
    <t>Period 2 other all</t>
  </si>
  <si>
    <t>Period 1 expat benefit</t>
  </si>
  <si>
    <t>Period 2 expat benefit</t>
  </si>
  <si>
    <t>Period 1 sub total</t>
  </si>
  <si>
    <t>Period 2 sub total</t>
  </si>
  <si>
    <t>Period 1 total</t>
  </si>
  <si>
    <t>Period 2 total</t>
  </si>
  <si>
    <t>Period 1 Non Monetary</t>
  </si>
  <si>
    <t>Period 1 LTI Total</t>
  </si>
  <si>
    <t>Period 2 LTI Total</t>
  </si>
  <si>
    <t>Period 1 Special Cash Payments</t>
  </si>
  <si>
    <t>Period 2 Special Cash Payments</t>
  </si>
  <si>
    <t>Period 1 STI total</t>
  </si>
  <si>
    <t>Period 1 ST2 total</t>
  </si>
  <si>
    <t>Period 1 Total Fixed</t>
  </si>
  <si>
    <t>Period 2 Total Fixed</t>
  </si>
  <si>
    <t>FX Rate</t>
  </si>
  <si>
    <t>A$ Period 1 total fixed</t>
  </si>
  <si>
    <t>A$ Period 2 total fixed</t>
  </si>
  <si>
    <t>A$ Period 1 sti total</t>
  </si>
  <si>
    <t>A$ Period 2 sti total</t>
  </si>
  <si>
    <t>A$ Period 1 lti total</t>
  </si>
  <si>
    <t>A$ Period 2 lti total</t>
  </si>
  <si>
    <t>A$ Period 1 other cash payments</t>
  </si>
  <si>
    <t>A$ Period 2 other cash payments</t>
  </si>
  <si>
    <t>A$ Period 1 Subtotal Non-Monetary</t>
  </si>
  <si>
    <t>A$ Total Current Period</t>
  </si>
  <si>
    <t>A$ Total 2021 Reported Prior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</si>
</sst>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6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6" fontId="0" fillId="2" borderId="0" xfId="0" applyNumberFormat="1" applyFill="1"/>
    <xf numFmtId="0" fontId="0" fillId="2" borderId="0" xfId="0" applyFill="1"/>
    <xf numFmtId="43" fontId="0" fillId="0" borderId="0" xfId="1" applyFont="1" applyFill="1" applyAlignment="1">
      <alignment wrapText="1"/>
    </xf>
    <xf numFmtId="43" fontId="0" fillId="0" borderId="0" xfId="1" applyFont="1" applyFill="1"/>
    <xf numFmtId="164" fontId="0" fillId="3" borderId="0" xfId="0" applyNumberFormat="1" applyFill="1" applyAlignment="1">
      <alignment wrapText="1"/>
    </xf>
    <xf numFmtId="164" fontId="0" fillId="3" borderId="0" xfId="2" applyNumberFormat="1" applyFont="1" applyFill="1" applyAlignment="1">
      <alignment wrapText="1"/>
    </xf>
    <xf numFmtId="6" fontId="0" fillId="3" borderId="0" xfId="0" applyNumberFormat="1" applyFill="1"/>
    <xf numFmtId="0" fontId="0" fillId="3" borderId="0" xfId="0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F7339-8164-E940-BF4C-1D12441DA077}">
  <dimension ref="A1:CD22"/>
  <sheetViews>
    <sheetView tabSelected="1" workbookViewId="0">
      <selection activeCell="G1" sqref="G1"/>
    </sheetView>
  </sheetViews>
  <sheetFormatPr baseColWidth="10" defaultRowHeight="16" x14ac:dyDescent="0.2"/>
  <cols>
    <col min="3" max="3" width="20.5" customWidth="1"/>
    <col min="4" max="4" width="21.33203125" customWidth="1"/>
    <col min="12" max="12" width="23.5" customWidth="1"/>
    <col min="13" max="14" width="12.5" customWidth="1"/>
    <col min="29" max="32" width="0" hidden="1" customWidth="1"/>
    <col min="35" max="36" width="0" hidden="1" customWidth="1"/>
    <col min="37" max="38" width="12.83203125" hidden="1" customWidth="1"/>
    <col min="39" max="44" width="0" hidden="1" customWidth="1"/>
    <col min="45" max="46" width="12.83203125" customWidth="1"/>
    <col min="47" max="50" width="0" hidden="1" customWidth="1"/>
    <col min="53" max="62" width="0" hidden="1" customWidth="1"/>
    <col min="63" max="66" width="14.5" customWidth="1"/>
    <col min="67" max="67" width="10.83203125" style="8"/>
    <col min="71" max="82" width="14.5" customWidth="1"/>
    <col min="83" max="83" width="17" customWidth="1"/>
  </cols>
  <sheetData>
    <row r="1" spans="1:82" s="3" customFormat="1" ht="68" x14ac:dyDescent="0.2">
      <c r="A1" s="3" t="s">
        <v>61</v>
      </c>
      <c r="B1" s="3" t="s">
        <v>62</v>
      </c>
      <c r="C1" s="3" t="s">
        <v>63</v>
      </c>
      <c r="D1" s="3" t="s">
        <v>64</v>
      </c>
      <c r="E1" s="3" t="s">
        <v>65</v>
      </c>
      <c r="F1" s="3" t="s">
        <v>66</v>
      </c>
      <c r="G1" s="3" t="s">
        <v>67</v>
      </c>
      <c r="H1" s="3" t="s">
        <v>68</v>
      </c>
      <c r="I1" s="3" t="s">
        <v>69</v>
      </c>
      <c r="J1" s="3" t="s">
        <v>70</v>
      </c>
      <c r="K1" s="3" t="s">
        <v>71</v>
      </c>
      <c r="L1" s="3" t="s">
        <v>72</v>
      </c>
      <c r="M1" s="3" t="s">
        <v>73</v>
      </c>
      <c r="N1" s="3" t="s">
        <v>74</v>
      </c>
      <c r="O1" s="3" t="s">
        <v>75</v>
      </c>
      <c r="P1" s="3" t="s">
        <v>76</v>
      </c>
      <c r="Q1" s="3" t="s">
        <v>77</v>
      </c>
      <c r="R1" s="3" t="s">
        <v>78</v>
      </c>
      <c r="S1" s="3" t="s">
        <v>79</v>
      </c>
      <c r="T1" s="3" t="s">
        <v>80</v>
      </c>
      <c r="U1" s="3" t="s">
        <v>81</v>
      </c>
      <c r="V1" s="3" t="s">
        <v>82</v>
      </c>
      <c r="W1" s="3" t="s">
        <v>83</v>
      </c>
      <c r="X1" s="3" t="s">
        <v>84</v>
      </c>
      <c r="Y1" s="3" t="s">
        <v>85</v>
      </c>
      <c r="Z1" s="3" t="s">
        <v>86</v>
      </c>
      <c r="AA1" s="4" t="s">
        <v>124</v>
      </c>
      <c r="AB1" s="4" t="s">
        <v>125</v>
      </c>
      <c r="AC1" s="3" t="s">
        <v>87</v>
      </c>
      <c r="AD1" s="3" t="s">
        <v>88</v>
      </c>
      <c r="AE1" s="3" t="s">
        <v>89</v>
      </c>
      <c r="AF1" s="3" t="s">
        <v>90</v>
      </c>
      <c r="AG1" s="4" t="s">
        <v>122</v>
      </c>
      <c r="AH1" s="4" t="s">
        <v>123</v>
      </c>
      <c r="AI1" s="3" t="s">
        <v>91</v>
      </c>
      <c r="AJ1" s="3" t="s">
        <v>92</v>
      </c>
      <c r="AK1" s="3" t="s">
        <v>93</v>
      </c>
      <c r="AL1" s="3" t="s">
        <v>94</v>
      </c>
      <c r="AM1" s="3" t="s">
        <v>95</v>
      </c>
      <c r="AN1" s="3" t="s">
        <v>96</v>
      </c>
      <c r="AO1" s="3" t="s">
        <v>97</v>
      </c>
      <c r="AP1" s="3" t="s">
        <v>98</v>
      </c>
      <c r="AQ1" s="3" t="s">
        <v>99</v>
      </c>
      <c r="AR1" s="3" t="s">
        <v>100</v>
      </c>
      <c r="AS1" s="4" t="s">
        <v>118</v>
      </c>
      <c r="AT1" s="4" t="s">
        <v>119</v>
      </c>
      <c r="AU1" s="3" t="s">
        <v>101</v>
      </c>
      <c r="AV1" s="3" t="s">
        <v>102</v>
      </c>
      <c r="AW1" s="3" t="s">
        <v>103</v>
      </c>
      <c r="AX1" s="3" t="s">
        <v>104</v>
      </c>
      <c r="AY1" s="4" t="s">
        <v>120</v>
      </c>
      <c r="AZ1" s="4" t="s">
        <v>121</v>
      </c>
      <c r="BA1" s="3" t="s">
        <v>105</v>
      </c>
      <c r="BB1" s="3" t="s">
        <v>106</v>
      </c>
      <c r="BC1" s="3" t="s">
        <v>107</v>
      </c>
      <c r="BD1" s="3" t="s">
        <v>108</v>
      </c>
      <c r="BE1" s="3" t="s">
        <v>109</v>
      </c>
      <c r="BF1" s="3" t="s">
        <v>110</v>
      </c>
      <c r="BG1" s="3" t="s">
        <v>117</v>
      </c>
      <c r="BH1" s="3" t="s">
        <v>117</v>
      </c>
      <c r="BI1" s="3" t="s">
        <v>111</v>
      </c>
      <c r="BJ1" s="3" t="s">
        <v>112</v>
      </c>
      <c r="BK1" s="4" t="s">
        <v>113</v>
      </c>
      <c r="BL1" s="4" t="s">
        <v>114</v>
      </c>
      <c r="BM1" s="4" t="s">
        <v>115</v>
      </c>
      <c r="BN1" s="4" t="s">
        <v>116</v>
      </c>
      <c r="BO1" s="7" t="s">
        <v>126</v>
      </c>
      <c r="BS1" s="9" t="s">
        <v>127</v>
      </c>
      <c r="BT1" s="9" t="s">
        <v>128</v>
      </c>
      <c r="BU1" s="9" t="s">
        <v>129</v>
      </c>
      <c r="BV1" s="9" t="s">
        <v>130</v>
      </c>
      <c r="BW1" s="9" t="s">
        <v>131</v>
      </c>
      <c r="BX1" s="9" t="s">
        <v>132</v>
      </c>
      <c r="BY1" s="9" t="s">
        <v>133</v>
      </c>
      <c r="BZ1" s="9" t="s">
        <v>134</v>
      </c>
      <c r="CA1" s="10" t="s">
        <v>135</v>
      </c>
      <c r="CB1" s="10" t="s">
        <v>135</v>
      </c>
      <c r="CC1" s="9" t="s">
        <v>136</v>
      </c>
      <c r="CD1" s="9" t="s">
        <v>137</v>
      </c>
    </row>
    <row r="2" spans="1:82" x14ac:dyDescent="0.2">
      <c r="A2" t="s">
        <v>0</v>
      </c>
      <c r="B2" t="s">
        <v>1</v>
      </c>
      <c r="C2" t="s">
        <v>2</v>
      </c>
      <c r="D2" s="1">
        <v>182413253733</v>
      </c>
      <c r="E2" t="b">
        <v>1</v>
      </c>
      <c r="F2" t="b">
        <v>1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s="2">
        <v>43199</v>
      </c>
      <c r="N2" s="2">
        <v>43199</v>
      </c>
      <c r="P2" s="2">
        <v>44742</v>
      </c>
      <c r="Q2" s="2">
        <v>44377</v>
      </c>
      <c r="R2" t="s">
        <v>9</v>
      </c>
      <c r="S2" t="s">
        <v>9</v>
      </c>
      <c r="T2" t="b">
        <v>1</v>
      </c>
      <c r="U2" t="b">
        <v>1</v>
      </c>
      <c r="V2" s="1">
        <v>400214</v>
      </c>
      <c r="W2" s="1">
        <v>2476432</v>
      </c>
      <c r="X2" s="1">
        <v>2278306</v>
      </c>
      <c r="Y2" s="1">
        <v>23568</v>
      </c>
      <c r="Z2" s="1">
        <v>21694</v>
      </c>
      <c r="AA2" s="5">
        <v>2500000</v>
      </c>
      <c r="AB2" s="5">
        <v>2300000</v>
      </c>
      <c r="AC2" s="1">
        <v>1021428</v>
      </c>
      <c r="AD2" s="1">
        <v>940125</v>
      </c>
      <c r="AE2" s="1">
        <v>1019690</v>
      </c>
      <c r="AF2" s="1">
        <v>982474</v>
      </c>
      <c r="AG2" s="5">
        <f>+AC2+AE2</f>
        <v>2041118</v>
      </c>
      <c r="AH2" s="5">
        <f>+AD2+AF2</f>
        <v>1922599</v>
      </c>
      <c r="AK2" s="1">
        <v>2189360</v>
      </c>
      <c r="AL2" s="1">
        <v>1763715</v>
      </c>
      <c r="AS2" s="5">
        <v>2189360</v>
      </c>
      <c r="AT2" s="5">
        <v>1763715</v>
      </c>
      <c r="AY2" s="6">
        <v>0</v>
      </c>
      <c r="AZ2" s="6">
        <v>0</v>
      </c>
      <c r="BB2" s="1">
        <v>92214</v>
      </c>
      <c r="BC2" s="1">
        <v>99856</v>
      </c>
      <c r="BD2" s="1">
        <v>147538</v>
      </c>
      <c r="BG2" s="1">
        <v>149279</v>
      </c>
      <c r="BH2" s="1">
        <v>67584</v>
      </c>
      <c r="BK2" s="5">
        <f>+BA2+BC2+BE2+BG2+BI2</f>
        <v>249135</v>
      </c>
      <c r="BL2" s="5">
        <f>+BB2+BD2+BF2+BH2+BJ2</f>
        <v>307336</v>
      </c>
      <c r="BM2" s="5">
        <v>6979613</v>
      </c>
      <c r="BN2" s="5">
        <v>6293650</v>
      </c>
      <c r="BO2" s="8">
        <v>1</v>
      </c>
      <c r="BS2" s="11">
        <v>2500000</v>
      </c>
      <c r="BT2" s="11">
        <v>2300000</v>
      </c>
      <c r="BU2" s="11">
        <v>2041118</v>
      </c>
      <c r="BV2" s="11">
        <v>1922599</v>
      </c>
      <c r="BW2" s="11">
        <v>2189360</v>
      </c>
      <c r="BX2" s="11">
        <v>1763715</v>
      </c>
      <c r="BY2" s="12">
        <v>0</v>
      </c>
      <c r="BZ2" s="12">
        <v>0</v>
      </c>
      <c r="CA2" s="11">
        <f>+BQ2+BS2+BU2+BW2+BY2</f>
        <v>6730478</v>
      </c>
      <c r="CB2" s="11">
        <f>+BR2+BT2+BV2+BX2+BZ2</f>
        <v>5986314</v>
      </c>
      <c r="CC2" s="11">
        <v>6979613</v>
      </c>
      <c r="CD2" s="11">
        <v>6293650</v>
      </c>
    </row>
    <row r="3" spans="1:82" x14ac:dyDescent="0.2">
      <c r="A3" t="s">
        <v>0</v>
      </c>
      <c r="B3" t="s">
        <v>1</v>
      </c>
      <c r="C3" t="s">
        <v>10</v>
      </c>
      <c r="D3" s="1">
        <v>182413253733</v>
      </c>
      <c r="E3" t="b">
        <v>1</v>
      </c>
      <c r="F3" t="b">
        <v>1</v>
      </c>
      <c r="G3" t="s">
        <v>3</v>
      </c>
      <c r="H3" t="s">
        <v>11</v>
      </c>
      <c r="I3" t="s">
        <v>12</v>
      </c>
      <c r="J3" t="s">
        <v>6</v>
      </c>
      <c r="K3" t="s">
        <v>7</v>
      </c>
      <c r="L3" t="s">
        <v>8</v>
      </c>
      <c r="M3" s="2">
        <v>43374</v>
      </c>
      <c r="N3" s="2">
        <v>43374</v>
      </c>
      <c r="O3" s="2">
        <v>44879</v>
      </c>
      <c r="P3" s="2">
        <v>44742</v>
      </c>
      <c r="Q3" s="2">
        <v>44377</v>
      </c>
      <c r="R3" t="s">
        <v>9</v>
      </c>
      <c r="S3" t="s">
        <v>9</v>
      </c>
      <c r="T3" t="b">
        <v>1</v>
      </c>
      <c r="U3" t="b">
        <v>1</v>
      </c>
      <c r="V3" s="1">
        <v>-391847</v>
      </c>
      <c r="W3" s="1">
        <v>1536432</v>
      </c>
      <c r="X3" s="1">
        <v>1538306</v>
      </c>
      <c r="Y3" s="1">
        <v>23568</v>
      </c>
      <c r="Z3" s="1">
        <v>21694</v>
      </c>
      <c r="AA3" s="5">
        <v>1560000</v>
      </c>
      <c r="AB3" s="5">
        <v>1560000</v>
      </c>
      <c r="AC3" s="1">
        <v>580329</v>
      </c>
      <c r="AD3" s="1">
        <v>555458</v>
      </c>
      <c r="AE3" s="1">
        <v>1187005</v>
      </c>
      <c r="AF3" s="1">
        <v>1603723</v>
      </c>
      <c r="AG3" s="5">
        <f t="shared" ref="AG3:AG13" si="0">+AC3+AE3</f>
        <v>1767334</v>
      </c>
      <c r="AH3" s="5">
        <f t="shared" ref="AH3:AH13" si="1">+AD3+AF3</f>
        <v>2159181</v>
      </c>
      <c r="AK3" s="1">
        <v>1579931</v>
      </c>
      <c r="AL3" s="1">
        <v>1098182</v>
      </c>
      <c r="AS3" s="5">
        <v>1579931</v>
      </c>
      <c r="AT3" s="5">
        <v>1098182</v>
      </c>
      <c r="AY3" s="6">
        <v>0</v>
      </c>
      <c r="AZ3" s="6">
        <v>0</v>
      </c>
      <c r="BC3" s="1">
        <v>13313</v>
      </c>
      <c r="BD3" s="1">
        <v>26892</v>
      </c>
      <c r="BI3" s="1">
        <v>690912</v>
      </c>
      <c r="BJ3" s="1">
        <v>717571</v>
      </c>
      <c r="BK3" s="5">
        <f t="shared" ref="BK3:BK13" si="2">+BA3+BC3+BE3+BG3+BI3</f>
        <v>704225</v>
      </c>
      <c r="BL3" s="5">
        <v>744463</v>
      </c>
      <c r="BM3" s="5">
        <v>5611490</v>
      </c>
      <c r="BN3" s="5">
        <v>5561826</v>
      </c>
      <c r="BO3" s="8">
        <v>1</v>
      </c>
      <c r="BS3" s="11">
        <v>1560000</v>
      </c>
      <c r="BT3" s="11">
        <v>1560000</v>
      </c>
      <c r="BU3" s="11">
        <v>1767334</v>
      </c>
      <c r="BV3" s="11">
        <v>2159181</v>
      </c>
      <c r="BW3" s="11">
        <v>1579931</v>
      </c>
      <c r="BX3" s="11">
        <v>1098182</v>
      </c>
      <c r="BY3" s="12">
        <v>0</v>
      </c>
      <c r="BZ3" s="12">
        <v>0</v>
      </c>
      <c r="CA3" s="11">
        <f t="shared" ref="CA3:CA13" si="3">+BQ3+BS3+BU3+BW3+BY3</f>
        <v>4907265</v>
      </c>
      <c r="CB3" s="11">
        <v>744463</v>
      </c>
      <c r="CC3" s="11">
        <v>5611490</v>
      </c>
      <c r="CD3" s="11">
        <v>5561826</v>
      </c>
    </row>
    <row r="4" spans="1:82" x14ac:dyDescent="0.2">
      <c r="A4" t="s">
        <v>0</v>
      </c>
      <c r="B4" t="s">
        <v>1</v>
      </c>
      <c r="C4" t="s">
        <v>13</v>
      </c>
      <c r="D4" s="1">
        <v>182413253733</v>
      </c>
      <c r="E4" t="b">
        <v>1</v>
      </c>
      <c r="F4" t="b">
        <v>1</v>
      </c>
      <c r="G4" t="s">
        <v>3</v>
      </c>
      <c r="H4" t="s">
        <v>14</v>
      </c>
      <c r="I4" t="s">
        <v>15</v>
      </c>
      <c r="J4" t="s">
        <v>6</v>
      </c>
      <c r="K4" t="s">
        <v>7</v>
      </c>
      <c r="L4" t="s">
        <v>8</v>
      </c>
      <c r="M4" s="2">
        <v>43409</v>
      </c>
      <c r="N4" s="2">
        <v>43409</v>
      </c>
      <c r="P4" s="2">
        <v>44742</v>
      </c>
      <c r="Q4" s="2">
        <v>44377</v>
      </c>
      <c r="R4" t="s">
        <v>9</v>
      </c>
      <c r="S4" t="s">
        <v>9</v>
      </c>
      <c r="T4" t="b">
        <v>1</v>
      </c>
      <c r="U4" t="b">
        <v>1</v>
      </c>
      <c r="V4" s="1">
        <v>-76510</v>
      </c>
      <c r="W4" s="1">
        <v>1426432</v>
      </c>
      <c r="X4" s="1">
        <v>1428306</v>
      </c>
      <c r="Y4" s="1">
        <v>23568</v>
      </c>
      <c r="Z4" s="1">
        <v>21694</v>
      </c>
      <c r="AA4" s="5">
        <v>1450000</v>
      </c>
      <c r="AB4" s="5">
        <v>1450000</v>
      </c>
      <c r="AC4" s="1">
        <v>541031</v>
      </c>
      <c r="AD4" s="1">
        <v>546469</v>
      </c>
      <c r="AE4" s="1">
        <v>557630</v>
      </c>
      <c r="AF4" s="1">
        <v>643359</v>
      </c>
      <c r="AG4" s="5">
        <f t="shared" si="0"/>
        <v>1098661</v>
      </c>
      <c r="AH4" s="5">
        <f t="shared" si="1"/>
        <v>1189828</v>
      </c>
      <c r="AK4" s="1">
        <v>1386346</v>
      </c>
      <c r="AL4" s="1">
        <v>946406</v>
      </c>
      <c r="AS4" s="5">
        <v>1386346</v>
      </c>
      <c r="AT4" s="5">
        <v>946406</v>
      </c>
      <c r="AY4" s="6">
        <v>0</v>
      </c>
      <c r="AZ4" s="6">
        <v>0</v>
      </c>
      <c r="BC4" s="1">
        <v>14711</v>
      </c>
      <c r="BD4" s="1">
        <v>22543</v>
      </c>
      <c r="BG4" s="1">
        <v>39692</v>
      </c>
      <c r="BH4" s="1">
        <v>25035</v>
      </c>
      <c r="BK4" s="5">
        <f t="shared" si="2"/>
        <v>54403</v>
      </c>
      <c r="BL4" s="5">
        <v>22543</v>
      </c>
      <c r="BM4" s="5">
        <v>3989410</v>
      </c>
      <c r="BN4" s="5">
        <v>3633812</v>
      </c>
      <c r="BO4" s="8">
        <v>1</v>
      </c>
      <c r="BS4" s="11">
        <v>1450000</v>
      </c>
      <c r="BT4" s="11">
        <v>1450000</v>
      </c>
      <c r="BU4" s="11">
        <v>1098661</v>
      </c>
      <c r="BV4" s="11">
        <v>1189828</v>
      </c>
      <c r="BW4" s="11">
        <v>1386346</v>
      </c>
      <c r="BX4" s="11">
        <v>946406</v>
      </c>
      <c r="BY4" s="12">
        <v>0</v>
      </c>
      <c r="BZ4" s="12">
        <v>0</v>
      </c>
      <c r="CA4" s="11">
        <f t="shared" si="3"/>
        <v>3935007</v>
      </c>
      <c r="CB4" s="11">
        <v>22543</v>
      </c>
      <c r="CC4" s="11">
        <v>3989410</v>
      </c>
      <c r="CD4" s="11">
        <v>3633812</v>
      </c>
    </row>
    <row r="5" spans="1:82" x14ac:dyDescent="0.2">
      <c r="A5" t="s">
        <v>0</v>
      </c>
      <c r="B5" t="s">
        <v>1</v>
      </c>
      <c r="C5" t="s">
        <v>16</v>
      </c>
      <c r="D5" s="1">
        <v>182413253733</v>
      </c>
      <c r="E5" t="b">
        <v>1</v>
      </c>
      <c r="F5" t="b">
        <v>1</v>
      </c>
      <c r="G5" t="s">
        <v>3</v>
      </c>
      <c r="H5" t="s">
        <v>17</v>
      </c>
      <c r="I5" t="s">
        <v>18</v>
      </c>
      <c r="J5" t="s">
        <v>6</v>
      </c>
      <c r="K5" t="s">
        <v>7</v>
      </c>
      <c r="L5" t="s">
        <v>8</v>
      </c>
      <c r="M5" s="2">
        <v>43282</v>
      </c>
      <c r="N5" s="2">
        <v>43282</v>
      </c>
      <c r="P5" s="2">
        <v>44742</v>
      </c>
      <c r="Q5" s="2">
        <v>44377</v>
      </c>
      <c r="R5" t="s">
        <v>9</v>
      </c>
      <c r="S5" t="s">
        <v>9</v>
      </c>
      <c r="T5" t="b">
        <v>1</v>
      </c>
      <c r="U5" t="b">
        <v>1</v>
      </c>
      <c r="V5" s="1">
        <v>-72936</v>
      </c>
      <c r="W5" s="1">
        <v>1276432</v>
      </c>
      <c r="X5" s="1">
        <v>1278306</v>
      </c>
      <c r="Y5" s="1">
        <v>23568</v>
      </c>
      <c r="Z5" s="1">
        <v>21694</v>
      </c>
      <c r="AA5" s="5">
        <v>1300000</v>
      </c>
      <c r="AB5" s="5">
        <v>1300000</v>
      </c>
      <c r="AC5" s="1">
        <v>508620</v>
      </c>
      <c r="AD5" s="1">
        <v>536250</v>
      </c>
      <c r="AE5" s="1">
        <v>541173</v>
      </c>
      <c r="AF5" s="1">
        <v>542108</v>
      </c>
      <c r="AG5" s="5">
        <f t="shared" si="0"/>
        <v>1049793</v>
      </c>
      <c r="AH5" s="5">
        <f t="shared" si="1"/>
        <v>1078358</v>
      </c>
      <c r="AK5" s="1">
        <v>1216069</v>
      </c>
      <c r="AL5" s="1">
        <v>823227</v>
      </c>
      <c r="AS5" s="5">
        <v>1216069</v>
      </c>
      <c r="AT5" s="5">
        <v>823227</v>
      </c>
      <c r="AY5" s="6">
        <v>0</v>
      </c>
      <c r="AZ5" s="6">
        <v>0</v>
      </c>
      <c r="BC5" s="1">
        <v>43924</v>
      </c>
      <c r="BD5" s="1">
        <v>107519</v>
      </c>
      <c r="BG5" s="1">
        <v>24583</v>
      </c>
      <c r="BH5" s="1">
        <v>68954</v>
      </c>
      <c r="BK5" s="5">
        <f t="shared" si="2"/>
        <v>68507</v>
      </c>
      <c r="BL5" s="5">
        <v>107519</v>
      </c>
      <c r="BM5" s="5">
        <v>3634369</v>
      </c>
      <c r="BN5" s="5">
        <v>3378058</v>
      </c>
      <c r="BO5" s="8">
        <v>1</v>
      </c>
      <c r="BS5" s="11">
        <v>1300000</v>
      </c>
      <c r="BT5" s="11">
        <v>1300000</v>
      </c>
      <c r="BU5" s="11">
        <v>1049793</v>
      </c>
      <c r="BV5" s="11">
        <v>1078358</v>
      </c>
      <c r="BW5" s="11">
        <v>1216069</v>
      </c>
      <c r="BX5" s="11">
        <v>823227</v>
      </c>
      <c r="BY5" s="12">
        <v>0</v>
      </c>
      <c r="BZ5" s="12">
        <v>0</v>
      </c>
      <c r="CA5" s="11">
        <f t="shared" si="3"/>
        <v>3565862</v>
      </c>
      <c r="CB5" s="11">
        <v>107519</v>
      </c>
      <c r="CC5" s="11">
        <v>3634369</v>
      </c>
      <c r="CD5" s="11">
        <v>3378058</v>
      </c>
    </row>
    <row r="6" spans="1:82" x14ac:dyDescent="0.2">
      <c r="A6" t="s">
        <v>0</v>
      </c>
      <c r="B6" t="s">
        <v>1</v>
      </c>
      <c r="C6" t="s">
        <v>19</v>
      </c>
      <c r="D6" s="1">
        <v>182413253733</v>
      </c>
      <c r="E6" t="b">
        <v>1</v>
      </c>
      <c r="F6" t="b">
        <v>1</v>
      </c>
      <c r="G6" t="s">
        <v>3</v>
      </c>
      <c r="H6" t="s">
        <v>20</v>
      </c>
      <c r="I6" t="s">
        <v>21</v>
      </c>
      <c r="J6" t="s">
        <v>6</v>
      </c>
      <c r="K6" t="s">
        <v>7</v>
      </c>
      <c r="L6" t="s">
        <v>8</v>
      </c>
      <c r="M6" s="2">
        <v>43434</v>
      </c>
      <c r="N6" s="2">
        <v>43434</v>
      </c>
      <c r="P6" s="2">
        <v>44742</v>
      </c>
      <c r="Q6" s="2">
        <v>44377</v>
      </c>
      <c r="R6" t="s">
        <v>9</v>
      </c>
      <c r="S6" t="s">
        <v>9</v>
      </c>
      <c r="T6" t="b">
        <v>1</v>
      </c>
      <c r="U6" t="b">
        <v>1</v>
      </c>
      <c r="V6" s="1">
        <v>41240</v>
      </c>
      <c r="W6" s="1">
        <v>1226432</v>
      </c>
      <c r="X6" s="1">
        <v>1228306</v>
      </c>
      <c r="Y6" s="1">
        <v>23568</v>
      </c>
      <c r="Z6" s="1">
        <v>21694</v>
      </c>
      <c r="AA6" s="5">
        <v>1250000</v>
      </c>
      <c r="AB6" s="5">
        <v>1250000</v>
      </c>
      <c r="AC6" s="1">
        <v>490789</v>
      </c>
      <c r="AD6" s="1">
        <v>501563</v>
      </c>
      <c r="AE6" s="1">
        <v>487033</v>
      </c>
      <c r="AF6" s="1">
        <v>452590</v>
      </c>
      <c r="AG6" s="5">
        <f t="shared" si="0"/>
        <v>977822</v>
      </c>
      <c r="AH6" s="5">
        <f t="shared" si="1"/>
        <v>954153</v>
      </c>
      <c r="AK6" s="1">
        <v>1168970</v>
      </c>
      <c r="AL6" s="1">
        <v>1116738</v>
      </c>
      <c r="AS6" s="5">
        <v>1168970</v>
      </c>
      <c r="AT6" s="5">
        <v>1116738</v>
      </c>
      <c r="AY6" s="6">
        <v>0</v>
      </c>
      <c r="AZ6" s="6">
        <v>0</v>
      </c>
      <c r="BC6" s="1">
        <v>34875</v>
      </c>
      <c r="BD6" s="1">
        <v>47510</v>
      </c>
      <c r="BG6" s="1">
        <v>64529</v>
      </c>
      <c r="BH6" s="1">
        <v>46958</v>
      </c>
      <c r="BK6" s="5">
        <f t="shared" si="2"/>
        <v>99404</v>
      </c>
      <c r="BL6" s="5">
        <v>47510</v>
      </c>
      <c r="BM6" s="5">
        <v>3496196</v>
      </c>
      <c r="BN6" s="5">
        <v>3415359</v>
      </c>
      <c r="BO6" s="8">
        <v>1</v>
      </c>
      <c r="BS6" s="11">
        <v>1250000</v>
      </c>
      <c r="BT6" s="11">
        <v>1250000</v>
      </c>
      <c r="BU6" s="11">
        <v>977822</v>
      </c>
      <c r="BV6" s="11">
        <v>954153</v>
      </c>
      <c r="BW6" s="11">
        <v>1168970</v>
      </c>
      <c r="BX6" s="11">
        <v>1116738</v>
      </c>
      <c r="BY6" s="12">
        <v>0</v>
      </c>
      <c r="BZ6" s="12">
        <v>0</v>
      </c>
      <c r="CA6" s="11">
        <f t="shared" si="3"/>
        <v>3396792</v>
      </c>
      <c r="CB6" s="11">
        <v>47510</v>
      </c>
      <c r="CC6" s="11">
        <v>3496196</v>
      </c>
      <c r="CD6" s="11">
        <v>3415359</v>
      </c>
    </row>
    <row r="7" spans="1:82" x14ac:dyDescent="0.2">
      <c r="A7" t="s">
        <v>0</v>
      </c>
      <c r="B7" t="s">
        <v>1</v>
      </c>
      <c r="C7" t="s">
        <v>22</v>
      </c>
      <c r="D7" s="1">
        <v>182413253733</v>
      </c>
      <c r="E7" t="b">
        <v>1</v>
      </c>
      <c r="F7" t="b">
        <v>1</v>
      </c>
      <c r="G7" t="s">
        <v>3</v>
      </c>
      <c r="H7" t="s">
        <v>23</v>
      </c>
      <c r="I7" t="s">
        <v>18</v>
      </c>
      <c r="J7" t="s">
        <v>6</v>
      </c>
      <c r="K7" t="s">
        <v>7</v>
      </c>
      <c r="L7" t="s">
        <v>8</v>
      </c>
      <c r="M7" s="2">
        <v>43862</v>
      </c>
      <c r="N7" s="2">
        <v>43862</v>
      </c>
      <c r="P7" s="2">
        <v>44742</v>
      </c>
      <c r="Q7" s="2">
        <v>44377</v>
      </c>
      <c r="R7" t="s">
        <v>9</v>
      </c>
      <c r="S7" t="s">
        <v>9</v>
      </c>
      <c r="T7" t="b">
        <v>1</v>
      </c>
      <c r="U7" t="b">
        <v>1</v>
      </c>
      <c r="V7" s="1">
        <v>-541998</v>
      </c>
      <c r="W7" s="1">
        <v>1201432</v>
      </c>
      <c r="X7" s="1">
        <v>1123306</v>
      </c>
      <c r="Y7" s="1">
        <v>23568</v>
      </c>
      <c r="Z7" s="1">
        <v>21694</v>
      </c>
      <c r="AA7" s="5">
        <v>1225000</v>
      </c>
      <c r="AB7" s="5">
        <v>1145000</v>
      </c>
      <c r="AC7" s="1">
        <v>502685</v>
      </c>
      <c r="AD7" s="1">
        <v>483047</v>
      </c>
      <c r="AE7" s="1">
        <v>529153</v>
      </c>
      <c r="AF7" s="1">
        <v>1179376</v>
      </c>
      <c r="AG7" s="5">
        <f t="shared" si="0"/>
        <v>1031838</v>
      </c>
      <c r="AH7" s="5">
        <f t="shared" si="1"/>
        <v>1662423</v>
      </c>
      <c r="AK7" s="1">
        <v>983639</v>
      </c>
      <c r="AL7" s="1">
        <v>629975</v>
      </c>
      <c r="AS7" s="5">
        <v>983639</v>
      </c>
      <c r="AT7" s="5">
        <v>629975</v>
      </c>
      <c r="AY7" s="6">
        <v>0</v>
      </c>
      <c r="AZ7" s="6">
        <v>0</v>
      </c>
      <c r="BC7" s="1">
        <v>10871</v>
      </c>
      <c r="BD7" s="1">
        <v>12262</v>
      </c>
      <c r="BG7" s="1">
        <v>56632</v>
      </c>
      <c r="BH7" s="1">
        <v>48045</v>
      </c>
      <c r="BK7" s="5">
        <f t="shared" si="2"/>
        <v>67503</v>
      </c>
      <c r="BL7" s="5">
        <v>12262</v>
      </c>
      <c r="BM7" s="5">
        <v>3307980</v>
      </c>
      <c r="BN7" s="5">
        <v>3497705</v>
      </c>
      <c r="BO7" s="8">
        <v>1</v>
      </c>
      <c r="BS7" s="11">
        <v>1225000</v>
      </c>
      <c r="BT7" s="11">
        <v>1145000</v>
      </c>
      <c r="BU7" s="11">
        <v>1031838</v>
      </c>
      <c r="BV7" s="11">
        <v>1662423</v>
      </c>
      <c r="BW7" s="11">
        <v>983639</v>
      </c>
      <c r="BX7" s="11">
        <v>629975</v>
      </c>
      <c r="BY7" s="12">
        <v>0</v>
      </c>
      <c r="BZ7" s="12">
        <v>0</v>
      </c>
      <c r="CA7" s="11">
        <f t="shared" si="3"/>
        <v>3240477</v>
      </c>
      <c r="CB7" s="11">
        <v>12262</v>
      </c>
      <c r="CC7" s="11">
        <v>3307980</v>
      </c>
      <c r="CD7" s="11">
        <v>3497705</v>
      </c>
    </row>
    <row r="8" spans="1:82" x14ac:dyDescent="0.2">
      <c r="A8" t="s">
        <v>0</v>
      </c>
      <c r="B8" t="s">
        <v>1</v>
      </c>
      <c r="C8" t="s">
        <v>24</v>
      </c>
      <c r="D8" s="1">
        <v>182413253733</v>
      </c>
      <c r="E8" t="b">
        <v>1</v>
      </c>
      <c r="F8" t="b">
        <v>1</v>
      </c>
      <c r="G8" t="s">
        <v>3</v>
      </c>
      <c r="H8" t="s">
        <v>25</v>
      </c>
      <c r="I8" t="s">
        <v>25</v>
      </c>
      <c r="J8" t="s">
        <v>6</v>
      </c>
      <c r="K8" t="s">
        <v>7</v>
      </c>
      <c r="L8" t="s">
        <v>8</v>
      </c>
      <c r="M8" s="2">
        <v>43388</v>
      </c>
      <c r="N8" s="2">
        <v>43388</v>
      </c>
      <c r="P8" s="2">
        <v>44742</v>
      </c>
      <c r="Q8" s="2">
        <v>44377</v>
      </c>
      <c r="R8" t="s">
        <v>9</v>
      </c>
      <c r="S8" t="s">
        <v>9</v>
      </c>
      <c r="T8" t="b">
        <v>1</v>
      </c>
      <c r="U8" t="b">
        <v>1</v>
      </c>
      <c r="V8" s="1">
        <v>132150</v>
      </c>
      <c r="W8" s="1">
        <v>1126432</v>
      </c>
      <c r="X8" s="1">
        <v>1043306</v>
      </c>
      <c r="Y8" s="1">
        <v>23568</v>
      </c>
      <c r="Z8" s="1">
        <v>21694</v>
      </c>
      <c r="AA8" s="5">
        <v>1150000</v>
      </c>
      <c r="AB8" s="5">
        <v>1065000</v>
      </c>
      <c r="AC8" s="1">
        <v>468775</v>
      </c>
      <c r="AD8" s="1">
        <v>419344</v>
      </c>
      <c r="AE8" s="1">
        <v>449463</v>
      </c>
      <c r="AF8" s="1">
        <v>429009</v>
      </c>
      <c r="AG8" s="5">
        <f t="shared" si="0"/>
        <v>918238</v>
      </c>
      <c r="AH8" s="5">
        <f t="shared" si="1"/>
        <v>848353</v>
      </c>
      <c r="AK8" s="1">
        <v>1101763</v>
      </c>
      <c r="AL8" s="1">
        <v>750153</v>
      </c>
      <c r="AS8" s="5">
        <v>1101763</v>
      </c>
      <c r="AT8" s="5">
        <v>750153</v>
      </c>
      <c r="AY8" s="6">
        <v>0</v>
      </c>
      <c r="AZ8" s="6">
        <v>0</v>
      </c>
      <c r="BB8" s="1">
        <v>41994</v>
      </c>
      <c r="BC8" s="1">
        <v>72942</v>
      </c>
      <c r="BG8" s="1">
        <v>-8906</v>
      </c>
      <c r="BH8" s="1">
        <v>13829</v>
      </c>
      <c r="BK8" s="5">
        <f t="shared" si="2"/>
        <v>64036</v>
      </c>
      <c r="BL8" s="5">
        <v>41994</v>
      </c>
      <c r="BM8" s="5">
        <v>3234037</v>
      </c>
      <c r="BN8" s="5">
        <v>2719329</v>
      </c>
      <c r="BO8" s="8">
        <v>1</v>
      </c>
      <c r="BS8" s="11">
        <v>1150000</v>
      </c>
      <c r="BT8" s="11">
        <v>1065000</v>
      </c>
      <c r="BU8" s="11">
        <v>918238</v>
      </c>
      <c r="BV8" s="11">
        <v>848353</v>
      </c>
      <c r="BW8" s="11">
        <v>1101763</v>
      </c>
      <c r="BX8" s="11">
        <v>750153</v>
      </c>
      <c r="BY8" s="12">
        <v>0</v>
      </c>
      <c r="BZ8" s="12">
        <v>0</v>
      </c>
      <c r="CA8" s="11">
        <f t="shared" si="3"/>
        <v>3170001</v>
      </c>
      <c r="CB8" s="11">
        <v>41994</v>
      </c>
      <c r="CC8" s="11">
        <v>3234037</v>
      </c>
      <c r="CD8" s="11">
        <v>2719329</v>
      </c>
    </row>
    <row r="9" spans="1:82" x14ac:dyDescent="0.2">
      <c r="A9" t="s">
        <v>0</v>
      </c>
      <c r="B9" t="s">
        <v>1</v>
      </c>
      <c r="C9" t="s">
        <v>26</v>
      </c>
      <c r="D9" s="1">
        <v>182413253733</v>
      </c>
      <c r="E9" t="b">
        <v>1</v>
      </c>
      <c r="F9" t="b">
        <v>1</v>
      </c>
      <c r="G9" t="s">
        <v>3</v>
      </c>
      <c r="H9" t="s">
        <v>27</v>
      </c>
      <c r="I9" t="s">
        <v>18</v>
      </c>
      <c r="J9" t="s">
        <v>6</v>
      </c>
      <c r="K9" t="s">
        <v>7</v>
      </c>
      <c r="L9" t="s">
        <v>8</v>
      </c>
      <c r="M9" s="2">
        <v>43313</v>
      </c>
      <c r="N9" s="2">
        <v>43313</v>
      </c>
      <c r="P9" s="2">
        <v>44742</v>
      </c>
      <c r="Q9" s="2">
        <v>44377</v>
      </c>
      <c r="R9" t="s">
        <v>9</v>
      </c>
      <c r="S9" t="s">
        <v>9</v>
      </c>
      <c r="T9" t="b">
        <v>1</v>
      </c>
      <c r="U9" t="b">
        <v>1</v>
      </c>
      <c r="V9" s="1">
        <v>51097</v>
      </c>
      <c r="W9" s="1">
        <v>1066432</v>
      </c>
      <c r="X9" s="1">
        <v>1068306</v>
      </c>
      <c r="Y9" s="1">
        <v>23568</v>
      </c>
      <c r="Z9" s="1">
        <v>21694</v>
      </c>
      <c r="AA9" s="5">
        <v>1090000</v>
      </c>
      <c r="AB9" s="5">
        <v>1090000</v>
      </c>
      <c r="AC9" s="1">
        <v>451059</v>
      </c>
      <c r="AD9" s="1">
        <v>433827</v>
      </c>
      <c r="AE9" s="1">
        <v>438418</v>
      </c>
      <c r="AF9" s="1">
        <v>442241</v>
      </c>
      <c r="AG9" s="5">
        <f t="shared" si="0"/>
        <v>889477</v>
      </c>
      <c r="AH9" s="5">
        <f t="shared" si="1"/>
        <v>876068</v>
      </c>
      <c r="AK9" s="1">
        <v>1081313</v>
      </c>
      <c r="AL9" s="1">
        <v>746202</v>
      </c>
      <c r="AS9" s="5">
        <v>1081313</v>
      </c>
      <c r="AT9" s="5">
        <v>746202</v>
      </c>
      <c r="AY9" s="6">
        <v>0</v>
      </c>
      <c r="AZ9" s="6">
        <v>0</v>
      </c>
      <c r="BC9" s="1">
        <v>18072</v>
      </c>
      <c r="BD9" s="1">
        <v>42404</v>
      </c>
      <c r="BG9" s="1">
        <v>34138</v>
      </c>
      <c r="BH9" s="1">
        <v>-3550</v>
      </c>
      <c r="BK9" s="5">
        <f t="shared" si="2"/>
        <v>52210</v>
      </c>
      <c r="BL9" s="5">
        <v>42404</v>
      </c>
      <c r="BM9" s="5">
        <v>3113000</v>
      </c>
      <c r="BN9" s="5">
        <v>2751124</v>
      </c>
      <c r="BO9" s="8">
        <v>1</v>
      </c>
      <c r="BS9" s="11">
        <v>1090000</v>
      </c>
      <c r="BT9" s="11">
        <v>1090000</v>
      </c>
      <c r="BU9" s="11">
        <v>889477</v>
      </c>
      <c r="BV9" s="11">
        <v>876068</v>
      </c>
      <c r="BW9" s="11">
        <v>1081313</v>
      </c>
      <c r="BX9" s="11">
        <v>746202</v>
      </c>
      <c r="BY9" s="12">
        <v>0</v>
      </c>
      <c r="BZ9" s="12">
        <v>0</v>
      </c>
      <c r="CA9" s="11">
        <f t="shared" si="3"/>
        <v>3060790</v>
      </c>
      <c r="CB9" s="11">
        <v>42404</v>
      </c>
      <c r="CC9" s="11">
        <v>3113000</v>
      </c>
      <c r="CD9" s="11">
        <v>2751124</v>
      </c>
    </row>
    <row r="10" spans="1:82" x14ac:dyDescent="0.2">
      <c r="A10" t="s">
        <v>0</v>
      </c>
      <c r="B10" t="s">
        <v>1</v>
      </c>
      <c r="C10" t="s">
        <v>28</v>
      </c>
      <c r="D10" s="1">
        <v>182413253733</v>
      </c>
      <c r="E10" t="b">
        <v>1</v>
      </c>
      <c r="F10" t="b">
        <v>1</v>
      </c>
      <c r="G10" t="s">
        <v>29</v>
      </c>
      <c r="H10" t="s">
        <v>30</v>
      </c>
      <c r="I10" t="s">
        <v>31</v>
      </c>
      <c r="J10" t="s">
        <v>6</v>
      </c>
      <c r="K10" t="s">
        <v>7</v>
      </c>
      <c r="L10" t="s">
        <v>8</v>
      </c>
      <c r="M10" s="2">
        <v>43132</v>
      </c>
      <c r="N10" s="2">
        <v>43132</v>
      </c>
      <c r="P10" s="2">
        <v>44742</v>
      </c>
      <c r="Q10" s="2">
        <v>44377</v>
      </c>
      <c r="R10" t="s">
        <v>9</v>
      </c>
      <c r="S10" t="s">
        <v>9</v>
      </c>
      <c r="T10" t="b">
        <v>1</v>
      </c>
      <c r="U10" t="b">
        <v>1</v>
      </c>
      <c r="V10" s="1">
        <v>82691</v>
      </c>
      <c r="W10" s="1">
        <v>1019382</v>
      </c>
      <c r="X10" s="1">
        <v>967095</v>
      </c>
      <c r="Y10" s="1">
        <v>49248</v>
      </c>
      <c r="Z10" s="1">
        <v>46369</v>
      </c>
      <c r="AA10" s="5">
        <v>1068630</v>
      </c>
      <c r="AB10" s="5">
        <v>1013464</v>
      </c>
      <c r="AC10" s="1">
        <v>431880</v>
      </c>
      <c r="AD10" s="1">
        <v>395953</v>
      </c>
      <c r="AE10" s="1">
        <v>463487</v>
      </c>
      <c r="AF10" s="1">
        <v>467707</v>
      </c>
      <c r="AG10" s="5">
        <f t="shared" si="0"/>
        <v>895367</v>
      </c>
      <c r="AH10" s="5">
        <f t="shared" si="1"/>
        <v>863660</v>
      </c>
      <c r="AK10" s="1">
        <v>787374</v>
      </c>
      <c r="AL10" s="1">
        <v>539934</v>
      </c>
      <c r="AS10" s="5">
        <v>787374</v>
      </c>
      <c r="AT10" s="5">
        <v>539934</v>
      </c>
      <c r="AY10" s="6">
        <v>0</v>
      </c>
      <c r="AZ10" s="6">
        <v>0</v>
      </c>
      <c r="BC10" s="1">
        <v>31051</v>
      </c>
      <c r="BD10" s="1">
        <v>29463</v>
      </c>
      <c r="BG10" s="1">
        <v>37354</v>
      </c>
      <c r="BH10" s="1">
        <v>41536</v>
      </c>
      <c r="BK10" s="5">
        <f t="shared" si="2"/>
        <v>68405</v>
      </c>
      <c r="BL10" s="5">
        <v>29463</v>
      </c>
      <c r="BM10" s="5">
        <v>2819776</v>
      </c>
      <c r="BN10" s="5">
        <v>2488057</v>
      </c>
      <c r="BO10" s="8">
        <v>1</v>
      </c>
      <c r="BS10" s="11">
        <v>1068630</v>
      </c>
      <c r="BT10" s="11">
        <v>1013464</v>
      </c>
      <c r="BU10" s="11">
        <v>895367</v>
      </c>
      <c r="BV10" s="11">
        <v>863660</v>
      </c>
      <c r="BW10" s="11">
        <v>787374</v>
      </c>
      <c r="BX10" s="11">
        <v>539934</v>
      </c>
      <c r="BY10" s="12">
        <v>0</v>
      </c>
      <c r="BZ10" s="12">
        <v>0</v>
      </c>
      <c r="CA10" s="11">
        <f t="shared" si="3"/>
        <v>2751371</v>
      </c>
      <c r="CB10" s="11">
        <v>29463</v>
      </c>
      <c r="CC10" s="11">
        <v>2819776</v>
      </c>
      <c r="CD10" s="11">
        <v>2488057</v>
      </c>
    </row>
    <row r="11" spans="1:82" x14ac:dyDescent="0.2">
      <c r="A11" t="s">
        <v>0</v>
      </c>
      <c r="B11" t="s">
        <v>1</v>
      </c>
      <c r="C11" t="s">
        <v>32</v>
      </c>
      <c r="D11" s="1">
        <v>182413253733</v>
      </c>
      <c r="E11" t="b">
        <v>1</v>
      </c>
      <c r="F11" t="b">
        <v>1</v>
      </c>
      <c r="G11" t="s">
        <v>29</v>
      </c>
      <c r="H11" t="s">
        <v>33</v>
      </c>
      <c r="I11" t="s">
        <v>34</v>
      </c>
      <c r="J11" t="s">
        <v>6</v>
      </c>
      <c r="K11" t="s">
        <v>7</v>
      </c>
      <c r="L11" t="s">
        <v>8</v>
      </c>
      <c r="M11" s="2">
        <v>43313</v>
      </c>
      <c r="N11" s="2">
        <v>43313</v>
      </c>
      <c r="P11" s="2">
        <v>44742</v>
      </c>
      <c r="Q11" s="2">
        <v>44377</v>
      </c>
      <c r="R11" t="s">
        <v>9</v>
      </c>
      <c r="S11" t="s">
        <v>9</v>
      </c>
      <c r="T11" t="b">
        <v>1</v>
      </c>
      <c r="U11" t="b">
        <v>1</v>
      </c>
      <c r="V11" s="1">
        <v>67087</v>
      </c>
      <c r="W11" s="1">
        <v>926432</v>
      </c>
      <c r="X11" s="1">
        <v>863306</v>
      </c>
      <c r="Y11" s="1">
        <v>23568</v>
      </c>
      <c r="Z11" s="1">
        <v>21694</v>
      </c>
      <c r="AA11" s="5">
        <v>950000</v>
      </c>
      <c r="AB11" s="5">
        <v>885000</v>
      </c>
      <c r="AC11" s="1">
        <v>371218</v>
      </c>
      <c r="AD11" s="1">
        <v>351788</v>
      </c>
      <c r="AE11" s="1">
        <v>365842</v>
      </c>
      <c r="AF11" s="1">
        <v>358975</v>
      </c>
      <c r="AG11" s="5">
        <f t="shared" si="0"/>
        <v>737060</v>
      </c>
      <c r="AH11" s="5">
        <f t="shared" si="1"/>
        <v>710763</v>
      </c>
      <c r="AK11" s="1">
        <v>898122</v>
      </c>
      <c r="AL11" s="1">
        <v>608584</v>
      </c>
      <c r="AS11" s="5">
        <v>898122</v>
      </c>
      <c r="AT11" s="5">
        <v>608584</v>
      </c>
      <c r="AY11" s="6">
        <v>0</v>
      </c>
      <c r="AZ11" s="6">
        <v>0</v>
      </c>
      <c r="BC11" s="1">
        <v>29855</v>
      </c>
      <c r="BD11" s="1">
        <v>39667</v>
      </c>
      <c r="BG11" s="1">
        <v>-8592</v>
      </c>
      <c r="BH11" s="1">
        <v>15618</v>
      </c>
      <c r="BK11" s="5">
        <f t="shared" si="2"/>
        <v>21263</v>
      </c>
      <c r="BL11" s="5">
        <v>39667</v>
      </c>
      <c r="BM11" s="5">
        <v>2606445</v>
      </c>
      <c r="BN11" s="5">
        <v>2259632</v>
      </c>
      <c r="BO11" s="8">
        <v>1</v>
      </c>
      <c r="BS11" s="11">
        <v>950000</v>
      </c>
      <c r="BT11" s="11">
        <v>885000</v>
      </c>
      <c r="BU11" s="11">
        <v>737060</v>
      </c>
      <c r="BV11" s="11">
        <v>710763</v>
      </c>
      <c r="BW11" s="11">
        <v>898122</v>
      </c>
      <c r="BX11" s="11">
        <v>608584</v>
      </c>
      <c r="BY11" s="12">
        <v>0</v>
      </c>
      <c r="BZ11" s="12">
        <v>0</v>
      </c>
      <c r="CA11" s="11">
        <f t="shared" si="3"/>
        <v>2585182</v>
      </c>
      <c r="CB11" s="11">
        <v>39667</v>
      </c>
      <c r="CC11" s="11">
        <v>2606445</v>
      </c>
      <c r="CD11" s="11">
        <v>2259632</v>
      </c>
    </row>
    <row r="12" spans="1:82" x14ac:dyDescent="0.2">
      <c r="A12" t="s">
        <v>0</v>
      </c>
      <c r="B12" t="s">
        <v>1</v>
      </c>
      <c r="C12" t="s">
        <v>35</v>
      </c>
      <c r="D12" s="1">
        <v>182413253733</v>
      </c>
      <c r="E12" t="b">
        <v>1</v>
      </c>
      <c r="F12" t="b">
        <v>1</v>
      </c>
      <c r="G12" t="s">
        <v>3</v>
      </c>
      <c r="H12" t="s">
        <v>36</v>
      </c>
      <c r="I12" t="s">
        <v>18</v>
      </c>
      <c r="J12" t="s">
        <v>6</v>
      </c>
      <c r="K12" t="s">
        <v>7</v>
      </c>
      <c r="L12" t="s">
        <v>8</v>
      </c>
      <c r="M12" s="2">
        <v>43700</v>
      </c>
      <c r="N12" s="2">
        <v>43700</v>
      </c>
      <c r="O12" s="2">
        <v>44762</v>
      </c>
      <c r="P12" s="2">
        <v>44012</v>
      </c>
      <c r="Q12" s="2">
        <v>43646</v>
      </c>
      <c r="R12" t="s">
        <v>9</v>
      </c>
      <c r="S12" t="s">
        <v>9</v>
      </c>
      <c r="T12" t="b">
        <v>0</v>
      </c>
      <c r="U12" t="b">
        <v>0</v>
      </c>
      <c r="V12" s="1">
        <v>0</v>
      </c>
      <c r="W12" s="1">
        <v>1</v>
      </c>
      <c r="X12" s="1">
        <v>1</v>
      </c>
      <c r="Z12" s="1">
        <v>0</v>
      </c>
      <c r="AA12" s="5">
        <v>1</v>
      </c>
      <c r="AB12" s="5">
        <v>1</v>
      </c>
      <c r="AG12" s="5">
        <f t="shared" si="0"/>
        <v>0</v>
      </c>
      <c r="AH12" s="5">
        <f t="shared" si="1"/>
        <v>0</v>
      </c>
      <c r="AS12" s="5">
        <v>0</v>
      </c>
      <c r="AT12" s="5">
        <v>0</v>
      </c>
      <c r="AY12" s="6">
        <v>0</v>
      </c>
      <c r="AZ12" s="6">
        <v>0</v>
      </c>
      <c r="BK12" s="5">
        <f t="shared" si="2"/>
        <v>0</v>
      </c>
      <c r="BL12" s="6">
        <v>0</v>
      </c>
      <c r="BM12" s="5">
        <v>1</v>
      </c>
      <c r="BN12" s="5">
        <v>1</v>
      </c>
      <c r="BO12" s="8">
        <v>1</v>
      </c>
      <c r="BS12" s="11">
        <v>1</v>
      </c>
      <c r="BT12" s="11">
        <v>1</v>
      </c>
      <c r="BU12" s="11">
        <v>0</v>
      </c>
      <c r="BV12" s="11">
        <v>0</v>
      </c>
      <c r="BW12" s="11">
        <v>0</v>
      </c>
      <c r="BX12" s="11">
        <v>0</v>
      </c>
      <c r="BY12" s="12">
        <v>0</v>
      </c>
      <c r="BZ12" s="12">
        <v>0</v>
      </c>
      <c r="CA12" s="11">
        <f t="shared" si="3"/>
        <v>1</v>
      </c>
      <c r="CB12" s="12">
        <v>0</v>
      </c>
      <c r="CC12" s="11">
        <v>1</v>
      </c>
      <c r="CD12" s="11">
        <v>1</v>
      </c>
    </row>
    <row r="13" spans="1:82" x14ac:dyDescent="0.2">
      <c r="A13" t="s">
        <v>0</v>
      </c>
      <c r="B13" t="s">
        <v>1</v>
      </c>
      <c r="C13" t="s">
        <v>37</v>
      </c>
      <c r="D13" s="1">
        <v>182413253733</v>
      </c>
      <c r="E13" t="b">
        <v>1</v>
      </c>
      <c r="F13" t="b">
        <v>1</v>
      </c>
      <c r="G13" t="s">
        <v>29</v>
      </c>
      <c r="H13" t="s">
        <v>38</v>
      </c>
      <c r="I13" t="s">
        <v>39</v>
      </c>
      <c r="J13" t="s">
        <v>6</v>
      </c>
      <c r="K13" t="s">
        <v>7</v>
      </c>
      <c r="L13" t="s">
        <v>8</v>
      </c>
      <c r="M13" s="2">
        <v>43831</v>
      </c>
      <c r="N13" s="2">
        <v>43831</v>
      </c>
      <c r="P13" s="2">
        <v>44012</v>
      </c>
      <c r="Q13" s="2">
        <v>43646</v>
      </c>
      <c r="R13" t="s">
        <v>9</v>
      </c>
      <c r="S13" t="s">
        <v>9</v>
      </c>
      <c r="T13" t="b">
        <v>0</v>
      </c>
      <c r="U13" t="b">
        <v>0</v>
      </c>
      <c r="V13" s="1">
        <v>0</v>
      </c>
      <c r="AA13" s="6">
        <v>0</v>
      </c>
      <c r="AB13" s="6">
        <v>0</v>
      </c>
      <c r="AG13" s="5">
        <f t="shared" si="0"/>
        <v>0</v>
      </c>
      <c r="AH13" s="5">
        <f t="shared" si="1"/>
        <v>0</v>
      </c>
      <c r="AS13" s="5">
        <v>0</v>
      </c>
      <c r="AT13" s="5">
        <v>0</v>
      </c>
      <c r="AY13" s="6">
        <v>0</v>
      </c>
      <c r="AZ13" s="6">
        <v>0</v>
      </c>
      <c r="BK13" s="5">
        <f t="shared" si="2"/>
        <v>0</v>
      </c>
      <c r="BL13" s="6">
        <v>0</v>
      </c>
      <c r="BM13" s="5">
        <v>0</v>
      </c>
      <c r="BN13" s="5">
        <v>0</v>
      </c>
      <c r="BO13" s="8">
        <v>1</v>
      </c>
      <c r="BS13" s="12">
        <v>0</v>
      </c>
      <c r="BT13" s="12">
        <v>0</v>
      </c>
      <c r="BU13" s="11">
        <v>0</v>
      </c>
      <c r="BV13" s="11">
        <v>0</v>
      </c>
      <c r="BW13" s="11">
        <v>0</v>
      </c>
      <c r="BX13" s="11">
        <v>0</v>
      </c>
      <c r="BY13" s="12">
        <v>0</v>
      </c>
      <c r="BZ13" s="12">
        <v>0</v>
      </c>
      <c r="CA13" s="11">
        <f t="shared" si="3"/>
        <v>0</v>
      </c>
      <c r="CB13" s="12">
        <v>0</v>
      </c>
      <c r="CC13" s="11">
        <v>0</v>
      </c>
      <c r="CD13" s="11">
        <v>0</v>
      </c>
    </row>
    <row r="14" spans="1:82" x14ac:dyDescent="0.2">
      <c r="A14" t="s">
        <v>0</v>
      </c>
      <c r="B14" t="s">
        <v>1</v>
      </c>
      <c r="C14" t="s">
        <v>40</v>
      </c>
      <c r="D14" s="1">
        <v>182413253733</v>
      </c>
      <c r="E14" t="b">
        <v>1</v>
      </c>
      <c r="F14" t="b">
        <v>1</v>
      </c>
      <c r="G14" t="s">
        <v>29</v>
      </c>
      <c r="H14" t="s">
        <v>41</v>
      </c>
      <c r="I14" t="s">
        <v>18</v>
      </c>
      <c r="J14" t="s">
        <v>6</v>
      </c>
      <c r="K14" t="s">
        <v>7</v>
      </c>
      <c r="L14" t="s">
        <v>8</v>
      </c>
      <c r="M14" s="2">
        <v>44866</v>
      </c>
      <c r="N14" s="2">
        <v>44866</v>
      </c>
    </row>
    <row r="15" spans="1:82" x14ac:dyDescent="0.2">
      <c r="A15" t="s">
        <v>0</v>
      </c>
      <c r="B15" t="s">
        <v>1</v>
      </c>
      <c r="C15" t="s">
        <v>42</v>
      </c>
      <c r="D15" s="1">
        <v>182413253733</v>
      </c>
      <c r="E15" t="b">
        <v>1</v>
      </c>
      <c r="F15" t="b">
        <v>1</v>
      </c>
      <c r="G15" t="s">
        <v>3</v>
      </c>
      <c r="H15" t="s">
        <v>43</v>
      </c>
      <c r="I15" t="s">
        <v>18</v>
      </c>
      <c r="J15" t="s">
        <v>6</v>
      </c>
      <c r="K15" t="s">
        <v>7</v>
      </c>
      <c r="L15" t="s">
        <v>8</v>
      </c>
      <c r="M15" s="2">
        <v>44866</v>
      </c>
      <c r="N15" s="2">
        <v>44866</v>
      </c>
    </row>
    <row r="16" spans="1:82" x14ac:dyDescent="0.2">
      <c r="A16" t="s">
        <v>0</v>
      </c>
      <c r="B16" t="s">
        <v>1</v>
      </c>
      <c r="C16" t="s">
        <v>44</v>
      </c>
      <c r="D16" s="1">
        <v>182413253733</v>
      </c>
      <c r="E16" t="b">
        <v>1</v>
      </c>
      <c r="F16" t="b">
        <v>1</v>
      </c>
      <c r="G16" t="s">
        <v>3</v>
      </c>
      <c r="H16" t="s">
        <v>45</v>
      </c>
      <c r="I16" t="s">
        <v>18</v>
      </c>
      <c r="J16" t="s">
        <v>6</v>
      </c>
      <c r="K16" t="s">
        <v>7</v>
      </c>
      <c r="L16" t="s">
        <v>8</v>
      </c>
      <c r="M16" s="2">
        <v>44866</v>
      </c>
      <c r="N16" s="2">
        <v>44866</v>
      </c>
    </row>
    <row r="17" spans="1:14" x14ac:dyDescent="0.2">
      <c r="A17" t="s">
        <v>0</v>
      </c>
      <c r="B17" t="s">
        <v>1</v>
      </c>
      <c r="C17" t="s">
        <v>46</v>
      </c>
      <c r="D17" s="1">
        <v>182413253733</v>
      </c>
      <c r="E17" t="b">
        <v>1</v>
      </c>
      <c r="F17" t="b">
        <v>1</v>
      </c>
      <c r="G17" t="s">
        <v>3</v>
      </c>
      <c r="H17" t="s">
        <v>47</v>
      </c>
      <c r="I17" t="s">
        <v>18</v>
      </c>
      <c r="J17" t="s">
        <v>6</v>
      </c>
      <c r="K17" t="s">
        <v>7</v>
      </c>
      <c r="L17" t="s">
        <v>8</v>
      </c>
      <c r="M17" s="2">
        <v>44866</v>
      </c>
      <c r="N17" s="2">
        <v>44866</v>
      </c>
    </row>
    <row r="18" spans="1:14" x14ac:dyDescent="0.2">
      <c r="A18" t="s">
        <v>0</v>
      </c>
      <c r="B18" t="s">
        <v>1</v>
      </c>
      <c r="C18" t="s">
        <v>48</v>
      </c>
      <c r="D18" s="1">
        <v>182413253733</v>
      </c>
      <c r="E18" t="b">
        <v>1</v>
      </c>
      <c r="F18" t="b">
        <v>1</v>
      </c>
      <c r="G18" t="s">
        <v>3</v>
      </c>
      <c r="H18" t="s">
        <v>49</v>
      </c>
      <c r="I18" t="s">
        <v>50</v>
      </c>
      <c r="J18" t="s">
        <v>6</v>
      </c>
      <c r="K18" t="s">
        <v>7</v>
      </c>
      <c r="L18" t="s">
        <v>8</v>
      </c>
      <c r="M18" s="2">
        <v>44879</v>
      </c>
      <c r="N18" s="2">
        <v>44879</v>
      </c>
    </row>
    <row r="19" spans="1:14" x14ac:dyDescent="0.2">
      <c r="A19" t="s">
        <v>0</v>
      </c>
      <c r="B19" t="s">
        <v>1</v>
      </c>
      <c r="C19" t="s">
        <v>51</v>
      </c>
      <c r="D19" s="1">
        <v>182413253733</v>
      </c>
      <c r="E19" t="b">
        <v>1</v>
      </c>
      <c r="F19" t="b">
        <v>1</v>
      </c>
      <c r="G19" t="s">
        <v>29</v>
      </c>
      <c r="H19" t="s">
        <v>52</v>
      </c>
      <c r="I19" t="s">
        <v>53</v>
      </c>
      <c r="J19" t="s">
        <v>6</v>
      </c>
      <c r="K19" t="s">
        <v>7</v>
      </c>
      <c r="L19" t="s">
        <v>8</v>
      </c>
      <c r="M19" s="2">
        <v>44760</v>
      </c>
      <c r="N19" s="2">
        <v>44760</v>
      </c>
    </row>
    <row r="20" spans="1:14" x14ac:dyDescent="0.2">
      <c r="A20" t="s">
        <v>0</v>
      </c>
      <c r="B20" t="s">
        <v>1</v>
      </c>
      <c r="C20" t="s">
        <v>54</v>
      </c>
      <c r="D20" s="1">
        <v>182413253733</v>
      </c>
      <c r="E20" t="b">
        <v>1</v>
      </c>
      <c r="F20" t="b">
        <v>1</v>
      </c>
      <c r="G20" t="s">
        <v>3</v>
      </c>
      <c r="H20" t="s">
        <v>53</v>
      </c>
      <c r="I20" t="s">
        <v>53</v>
      </c>
      <c r="J20" t="s">
        <v>6</v>
      </c>
      <c r="K20" t="s">
        <v>7</v>
      </c>
      <c r="L20" t="s">
        <v>8</v>
      </c>
      <c r="M20" s="2">
        <v>44623</v>
      </c>
      <c r="N20" s="2">
        <v>44623</v>
      </c>
    </row>
    <row r="21" spans="1:14" x14ac:dyDescent="0.2">
      <c r="A21" t="s">
        <v>0</v>
      </c>
      <c r="B21" t="s">
        <v>1</v>
      </c>
      <c r="C21" t="s">
        <v>55</v>
      </c>
      <c r="D21" s="1">
        <v>182413253733</v>
      </c>
      <c r="E21" t="b">
        <v>1</v>
      </c>
      <c r="F21" t="b">
        <v>1</v>
      </c>
      <c r="G21" t="s">
        <v>29</v>
      </c>
      <c r="H21" t="s">
        <v>56</v>
      </c>
      <c r="I21" t="s">
        <v>57</v>
      </c>
      <c r="J21" t="s">
        <v>6</v>
      </c>
      <c r="K21" t="s">
        <v>7</v>
      </c>
      <c r="L21" t="s">
        <v>8</v>
      </c>
      <c r="M21" s="2">
        <v>44470</v>
      </c>
      <c r="N21" s="2">
        <v>44470</v>
      </c>
    </row>
    <row r="22" spans="1:14" x14ac:dyDescent="0.2">
      <c r="A22" t="s">
        <v>0</v>
      </c>
      <c r="B22" t="s">
        <v>1</v>
      </c>
      <c r="C22" t="s">
        <v>58</v>
      </c>
      <c r="D22" s="1">
        <v>182413253733</v>
      </c>
      <c r="E22" t="b">
        <v>1</v>
      </c>
      <c r="F22" t="b">
        <v>1</v>
      </c>
      <c r="G22" t="s">
        <v>29</v>
      </c>
      <c r="H22" t="s">
        <v>59</v>
      </c>
      <c r="I22" t="s">
        <v>60</v>
      </c>
      <c r="J22" t="s">
        <v>6</v>
      </c>
      <c r="K22" t="s">
        <v>7</v>
      </c>
      <c r="L22" t="s">
        <v>8</v>
      </c>
      <c r="M22" s="2">
        <v>44418</v>
      </c>
      <c r="N22" s="2">
        <v>44418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Hellyer</dc:creator>
  <cp:lastModifiedBy>Donald Hellyer</cp:lastModifiedBy>
  <dcterms:created xsi:type="dcterms:W3CDTF">2022-12-07T05:31:04Z</dcterms:created>
  <dcterms:modified xsi:type="dcterms:W3CDTF">2022-12-07T05:45:32Z</dcterms:modified>
</cp:coreProperties>
</file>