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aldhellyer/Dropbox/Mac/Desktop/Buy Data/"/>
    </mc:Choice>
  </mc:AlternateContent>
  <xr:revisionPtr revIDLastSave="0" documentId="8_{9F0DF1EA-9469-4146-B275-0F09CC64C0ED}" xr6:coauthVersionLast="47" xr6:coauthVersionMax="47" xr10:uidLastSave="{00000000-0000-0000-0000-000000000000}"/>
  <bookViews>
    <workbookView xWindow="31820" yWindow="680" windowWidth="27640" windowHeight="15980" xr2:uid="{8FA830EC-CA7E-3E41-A4A4-CBDED42A43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6" i="1" l="1"/>
  <c r="BL6" i="1"/>
  <c r="BM5" i="1"/>
  <c r="BL5" i="1"/>
  <c r="BM4" i="1"/>
  <c r="BL4" i="1"/>
  <c r="BM3" i="1"/>
  <c r="BL3" i="1"/>
  <c r="BM2" i="1"/>
  <c r="BL2" i="1"/>
  <c r="BN2" i="1" l="1"/>
  <c r="BN3" i="1"/>
  <c r="BN6" i="1"/>
  <c r="BN5" i="1"/>
  <c r="BN4" i="1"/>
</calcChain>
</file>

<file path=xl/sharedStrings.xml><?xml version="1.0" encoding="utf-8"?>
<sst xmlns="http://schemas.openxmlformats.org/spreadsheetml/2006/main" count="122" uniqueCount="102">
  <si>
    <t>Company</t>
  </si>
  <si>
    <t>Code</t>
  </si>
  <si>
    <t>Name</t>
  </si>
  <si>
    <t>Market cap</t>
  </si>
  <si>
    <t>Top200</t>
  </si>
  <si>
    <t>Top300</t>
  </si>
  <si>
    <t>Gender</t>
  </si>
  <si>
    <t>Actual job title</t>
  </si>
  <si>
    <t>Position</t>
  </si>
  <si>
    <t>Sector</t>
  </si>
  <si>
    <t>Child ic</t>
  </si>
  <si>
    <t>Grand child ic</t>
  </si>
  <si>
    <t>Current role start date</t>
  </si>
  <si>
    <t>End date</t>
  </si>
  <si>
    <t>Period 1 rem date</t>
  </si>
  <si>
    <t>Period 2 rem date</t>
  </si>
  <si>
    <t>Period 1 currency</t>
  </si>
  <si>
    <t>Period 2 currency</t>
  </si>
  <si>
    <t>Period 1 full year</t>
  </si>
  <si>
    <t>Period 2 full year</t>
  </si>
  <si>
    <t>Difference 1 total</t>
  </si>
  <si>
    <t>Period 1 salary</t>
  </si>
  <si>
    <t>Period 2 salary</t>
  </si>
  <si>
    <t>Period 1 sti cash bonus</t>
  </si>
  <si>
    <t>Period 2 sti cash bonus</t>
  </si>
  <si>
    <t>Period 1 sti shares bonus</t>
  </si>
  <si>
    <t>Period 2 sti shares bonus</t>
  </si>
  <si>
    <t>Period 1 other</t>
  </si>
  <si>
    <t>Period 2 other</t>
  </si>
  <si>
    <t>Period 1 sti total</t>
  </si>
  <si>
    <t>Period 2 sti total</t>
  </si>
  <si>
    <t>Period 1 restricted share</t>
  </si>
  <si>
    <t>Period 2 restricted share</t>
  </si>
  <si>
    <t>Period 1 performance right</t>
  </si>
  <si>
    <t>Period 2 performance right</t>
  </si>
  <si>
    <t>Period 1 option</t>
  </si>
  <si>
    <t>Period 2 option</t>
  </si>
  <si>
    <t>Period 1 cash</t>
  </si>
  <si>
    <t>Period 2 cash</t>
  </si>
  <si>
    <t>Period 1 other lt</t>
  </si>
  <si>
    <t>Period 2 other lt</t>
  </si>
  <si>
    <t>Period 1 lti total</t>
  </si>
  <si>
    <t>Period 2 lti total</t>
  </si>
  <si>
    <t>Period 1 super</t>
  </si>
  <si>
    <t>Period 2 super</t>
  </si>
  <si>
    <t>Period 1 profit share</t>
  </si>
  <si>
    <t>Period 2 profit share</t>
  </si>
  <si>
    <t>Period 1 expat benefit</t>
  </si>
  <si>
    <t>Period 2 expat benefit</t>
  </si>
  <si>
    <t>Period 1 one time sign on bonus</t>
  </si>
  <si>
    <t>Period 2 one time sign on bonus</t>
  </si>
  <si>
    <t>Period 1 annual leave</t>
  </si>
  <si>
    <t>Period 2 annual leave</t>
  </si>
  <si>
    <t>Period 1 long term service leave</t>
  </si>
  <si>
    <t>Period 2 long term service leave</t>
  </si>
  <si>
    <t>Period 1 other all</t>
  </si>
  <si>
    <t>Period 2 other all</t>
  </si>
  <si>
    <t>Period 1 sub total</t>
  </si>
  <si>
    <t>Period 2 sub total</t>
  </si>
  <si>
    <t>Period 1 total</t>
  </si>
  <si>
    <t>Period 2 total</t>
  </si>
  <si>
    <t>FX</t>
  </si>
  <si>
    <t>Period 1 A$</t>
  </si>
  <si>
    <t>Period 2 A$</t>
  </si>
  <si>
    <t>Change</t>
  </si>
  <si>
    <t>% Change</t>
  </si>
  <si>
    <t>Inghams Group Ltd</t>
  </si>
  <si>
    <t>ING</t>
  </si>
  <si>
    <t>ANDREW MAXWELL REEVES</t>
  </si>
  <si>
    <t>male</t>
  </si>
  <si>
    <t>Chief Executive Officer</t>
  </si>
  <si>
    <t>Consumer Staples</t>
  </si>
  <si>
    <t>Food, Beverage &amp; Tobacco</t>
  </si>
  <si>
    <t>Food Products</t>
  </si>
  <si>
    <t>AUD</t>
  </si>
  <si>
    <t>Nine Entertainment Co. Holdings Ltd</t>
  </si>
  <si>
    <t>NEC</t>
  </si>
  <si>
    <t>MICHAEL  JOHN SNEESBY</t>
  </si>
  <si>
    <t>Communication Services</t>
  </si>
  <si>
    <t>Media and Entertainment</t>
  </si>
  <si>
    <t>Media</t>
  </si>
  <si>
    <t>EML Payments Limited</t>
  </si>
  <si>
    <t>EML</t>
  </si>
  <si>
    <t>THOMAS CREGAN</t>
  </si>
  <si>
    <t>CEO &amp; Managing Director</t>
  </si>
  <si>
    <t>Information Technology</t>
  </si>
  <si>
    <t>Software &amp; Services</t>
  </si>
  <si>
    <t>IT Services</t>
  </si>
  <si>
    <t>GWA Group Ltd</t>
  </si>
  <si>
    <t>GWA</t>
  </si>
  <si>
    <t>URS BEAT MEYERHANS</t>
  </si>
  <si>
    <t>Chief Executive Officer &amp; Managing Director</t>
  </si>
  <si>
    <t>Industrials</t>
  </si>
  <si>
    <t>Capital Goods</t>
  </si>
  <si>
    <t>Building Products</t>
  </si>
  <si>
    <t>Deep Yellow Limited</t>
  </si>
  <si>
    <t>DYL</t>
  </si>
  <si>
    <t>JOHN BORSHOFF</t>
  </si>
  <si>
    <t>Managing Director / CEO</t>
  </si>
  <si>
    <t>Energy</t>
  </si>
  <si>
    <t>Oil, Gas &amp; Consumable Fuels</t>
  </si>
  <si>
    <t>Executive 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</si>
</sst>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6" fontId="0" fillId="0" borderId="0" xfId="0" applyNumberFormat="1"/>
    <xf numFmtId="14" fontId="0" fillId="0" borderId="0" xfId="0" applyNumberFormat="1"/>
    <xf numFmtId="164" fontId="0" fillId="2" borderId="0" xfId="1" applyNumberFormat="1" applyFont="1" applyFill="1"/>
    <xf numFmtId="9" fontId="0" fillId="2" borderId="0" xfId="2" applyFont="1" applyFill="1"/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9DB-EBC0-7F4F-9373-476E7FFD249B}">
  <dimension ref="A1:BO6"/>
  <sheetViews>
    <sheetView tabSelected="1" workbookViewId="0"/>
  </sheetViews>
  <sheetFormatPr baseColWidth="10" defaultRowHeight="16" x14ac:dyDescent="0.2"/>
  <cols>
    <col min="4" max="4" width="14.5" customWidth="1"/>
    <col min="8" max="8" width="23.5" customWidth="1"/>
    <col min="9" max="9" width="29.6640625" customWidth="1"/>
    <col min="10" max="12" width="22.6640625" customWidth="1"/>
    <col min="64" max="64" width="13.1640625" customWidth="1"/>
    <col min="66" max="66" width="14.83203125" customWidth="1"/>
  </cols>
  <sheetData>
    <row r="1" spans="1:67" s="1" customFormat="1" ht="6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2" t="s">
        <v>62</v>
      </c>
      <c r="BM1" s="2" t="s">
        <v>63</v>
      </c>
      <c r="BN1" s="2" t="s">
        <v>64</v>
      </c>
      <c r="BO1" s="2" t="s">
        <v>65</v>
      </c>
    </row>
    <row r="2" spans="1:67" x14ac:dyDescent="0.2">
      <c r="A2" t="s">
        <v>66</v>
      </c>
      <c r="B2" t="s">
        <v>67</v>
      </c>
      <c r="C2" t="s">
        <v>68</v>
      </c>
      <c r="D2" s="3">
        <v>1048136475</v>
      </c>
      <c r="E2" t="b">
        <v>1</v>
      </c>
      <c r="F2" t="b">
        <v>1</v>
      </c>
      <c r="G2" t="s">
        <v>69</v>
      </c>
      <c r="H2" t="s">
        <v>70</v>
      </c>
      <c r="I2" t="s">
        <v>70</v>
      </c>
      <c r="J2" t="s">
        <v>71</v>
      </c>
      <c r="K2" t="s">
        <v>72</v>
      </c>
      <c r="L2" t="s">
        <v>73</v>
      </c>
      <c r="M2" s="4">
        <v>44284</v>
      </c>
      <c r="N2" s="4">
        <v>44284</v>
      </c>
      <c r="P2" s="4">
        <v>44742</v>
      </c>
      <c r="Q2" s="4">
        <v>44377</v>
      </c>
      <c r="R2" t="s">
        <v>74</v>
      </c>
      <c r="S2" t="s">
        <v>74</v>
      </c>
      <c r="T2" t="b">
        <v>1</v>
      </c>
      <c r="U2" t="b">
        <v>0</v>
      </c>
      <c r="V2" s="3">
        <v>923000</v>
      </c>
      <c r="W2" s="3">
        <v>1100000</v>
      </c>
      <c r="X2" s="3">
        <v>287000</v>
      </c>
      <c r="Y2" s="3">
        <v>88000</v>
      </c>
      <c r="AC2" s="3">
        <v>22000</v>
      </c>
      <c r="AE2" s="3">
        <v>110000</v>
      </c>
      <c r="AF2" s="3">
        <v>0</v>
      </c>
      <c r="AQ2" s="3">
        <v>0</v>
      </c>
      <c r="AR2" s="3">
        <v>0</v>
      </c>
      <c r="BG2" s="3">
        <v>1100000</v>
      </c>
      <c r="BH2" s="3">
        <v>287000</v>
      </c>
      <c r="BI2" s="3">
        <v>1210000</v>
      </c>
      <c r="BJ2" s="3">
        <v>287000</v>
      </c>
      <c r="BK2">
        <v>1</v>
      </c>
      <c r="BL2" s="5">
        <f t="shared" ref="BL2:BL6" si="0">+BI2/BK2</f>
        <v>1210000</v>
      </c>
      <c r="BM2" s="5">
        <f t="shared" ref="BM2:BM6" si="1">+BJ2/BK2</f>
        <v>287000</v>
      </c>
      <c r="BN2" s="5">
        <f t="shared" ref="BN2:BN6" si="2">IF(BM2&gt;10,BL2-BM2,0)</f>
        <v>923000</v>
      </c>
      <c r="BO2" s="6">
        <v>3.2160278745644595</v>
      </c>
    </row>
    <row r="3" spans="1:67" x14ac:dyDescent="0.2">
      <c r="A3" t="s">
        <v>75</v>
      </c>
      <c r="B3" t="s">
        <v>76</v>
      </c>
      <c r="C3" t="s">
        <v>77</v>
      </c>
      <c r="D3" s="3">
        <v>3581325831</v>
      </c>
      <c r="E3" t="b">
        <v>1</v>
      </c>
      <c r="F3" t="b">
        <v>1</v>
      </c>
      <c r="G3" t="s">
        <v>69</v>
      </c>
      <c r="H3" t="s">
        <v>70</v>
      </c>
      <c r="I3" t="s">
        <v>70</v>
      </c>
      <c r="J3" t="s">
        <v>78</v>
      </c>
      <c r="K3" t="s">
        <v>79</v>
      </c>
      <c r="L3" t="s">
        <v>80</v>
      </c>
      <c r="M3" s="4">
        <v>44287</v>
      </c>
      <c r="N3" s="4">
        <v>44287</v>
      </c>
      <c r="P3" s="4">
        <v>44742</v>
      </c>
      <c r="Q3" s="4">
        <v>44377</v>
      </c>
      <c r="R3" t="s">
        <v>74</v>
      </c>
      <c r="S3" t="s">
        <v>74</v>
      </c>
      <c r="T3" t="b">
        <v>1</v>
      </c>
      <c r="U3" t="b">
        <v>0</v>
      </c>
      <c r="V3" s="3">
        <v>2308071</v>
      </c>
      <c r="W3" s="3">
        <v>1376432</v>
      </c>
      <c r="X3" s="3">
        <v>344576</v>
      </c>
      <c r="Y3" s="3">
        <v>1120910</v>
      </c>
      <c r="Z3" s="3">
        <v>263813</v>
      </c>
      <c r="AA3" s="3">
        <v>552090</v>
      </c>
      <c r="AB3" s="3">
        <v>129937</v>
      </c>
      <c r="AC3" s="3">
        <v>128414</v>
      </c>
      <c r="AE3" s="3">
        <v>1801414</v>
      </c>
      <c r="AF3" s="3">
        <v>393750</v>
      </c>
      <c r="AQ3" s="3">
        <v>0</v>
      </c>
      <c r="AR3" s="3">
        <v>0</v>
      </c>
      <c r="AT3" s="3">
        <v>131449</v>
      </c>
      <c r="BG3" s="3">
        <v>1376432</v>
      </c>
      <c r="BH3" s="3">
        <v>476025</v>
      </c>
      <c r="BI3" s="3">
        <v>3177846</v>
      </c>
      <c r="BJ3" s="3">
        <v>869775</v>
      </c>
      <c r="BK3">
        <v>1</v>
      </c>
      <c r="BL3" s="5">
        <f t="shared" si="0"/>
        <v>3177846</v>
      </c>
      <c r="BM3" s="5">
        <f t="shared" si="1"/>
        <v>869775</v>
      </c>
      <c r="BN3" s="5">
        <f t="shared" si="2"/>
        <v>2308071</v>
      </c>
      <c r="BO3" s="6">
        <v>2.6536414589980168</v>
      </c>
    </row>
    <row r="4" spans="1:67" x14ac:dyDescent="0.2">
      <c r="A4" t="s">
        <v>81</v>
      </c>
      <c r="B4" t="s">
        <v>82</v>
      </c>
      <c r="C4" t="s">
        <v>83</v>
      </c>
      <c r="D4" s="3">
        <v>241219763</v>
      </c>
      <c r="E4" t="b">
        <v>0</v>
      </c>
      <c r="F4" t="b">
        <v>1</v>
      </c>
      <c r="G4" t="s">
        <v>69</v>
      </c>
      <c r="H4" t="s">
        <v>84</v>
      </c>
      <c r="I4" t="s">
        <v>70</v>
      </c>
      <c r="J4" t="s">
        <v>85</v>
      </c>
      <c r="K4" t="s">
        <v>86</v>
      </c>
      <c r="L4" t="s">
        <v>87</v>
      </c>
      <c r="M4" s="4">
        <v>40909</v>
      </c>
      <c r="N4" s="4">
        <v>40909</v>
      </c>
      <c r="O4" s="4">
        <v>44753</v>
      </c>
      <c r="P4" s="4">
        <v>44377</v>
      </c>
      <c r="Q4" s="4">
        <v>44012</v>
      </c>
      <c r="R4" t="s">
        <v>74</v>
      </c>
      <c r="S4" t="s">
        <v>74</v>
      </c>
      <c r="T4" t="b">
        <v>1</v>
      </c>
      <c r="U4" t="b">
        <v>1</v>
      </c>
      <c r="V4" s="3">
        <v>600038</v>
      </c>
      <c r="W4" s="3">
        <v>654857</v>
      </c>
      <c r="X4" s="3">
        <v>650000</v>
      </c>
      <c r="AA4" s="3">
        <v>595181</v>
      </c>
      <c r="AE4" s="3">
        <v>595181</v>
      </c>
      <c r="AF4" s="3">
        <v>0</v>
      </c>
      <c r="AM4" s="3">
        <v>1115971</v>
      </c>
      <c r="AQ4" s="3">
        <v>1115971</v>
      </c>
      <c r="AR4" s="3">
        <v>0</v>
      </c>
      <c r="BG4" s="3">
        <v>654857</v>
      </c>
      <c r="BH4" s="3">
        <v>650000</v>
      </c>
      <c r="BI4" s="3">
        <v>2366009</v>
      </c>
      <c r="BJ4" s="3">
        <v>650000</v>
      </c>
      <c r="BK4">
        <v>1</v>
      </c>
      <c r="BL4" s="5">
        <f t="shared" si="0"/>
        <v>2366009</v>
      </c>
      <c r="BM4" s="5">
        <f t="shared" si="1"/>
        <v>650000</v>
      </c>
      <c r="BN4" s="5">
        <f t="shared" si="2"/>
        <v>1716009</v>
      </c>
      <c r="BO4" s="6">
        <v>2.6400138461538463</v>
      </c>
    </row>
    <row r="5" spans="1:67" x14ac:dyDescent="0.2">
      <c r="A5" t="s">
        <v>88</v>
      </c>
      <c r="B5" t="s">
        <v>89</v>
      </c>
      <c r="C5" t="s">
        <v>90</v>
      </c>
      <c r="D5" s="3">
        <v>562234840</v>
      </c>
      <c r="E5" t="b">
        <v>0</v>
      </c>
      <c r="F5" t="b">
        <v>1</v>
      </c>
      <c r="G5" t="s">
        <v>69</v>
      </c>
      <c r="H5" t="s">
        <v>91</v>
      </c>
      <c r="I5" t="s">
        <v>70</v>
      </c>
      <c r="J5" t="s">
        <v>92</v>
      </c>
      <c r="K5" t="s">
        <v>93</v>
      </c>
      <c r="L5" t="s">
        <v>94</v>
      </c>
      <c r="M5" s="4">
        <v>44256</v>
      </c>
      <c r="N5" s="4">
        <v>44378</v>
      </c>
      <c r="P5" s="4">
        <v>44742</v>
      </c>
      <c r="Q5" s="4">
        <v>44377</v>
      </c>
      <c r="R5" t="s">
        <v>74</v>
      </c>
      <c r="S5" t="s">
        <v>74</v>
      </c>
      <c r="T5" t="b">
        <v>0</v>
      </c>
      <c r="U5" t="b">
        <v>0</v>
      </c>
      <c r="V5" s="3">
        <v>1006472</v>
      </c>
      <c r="W5" s="3">
        <v>1002238</v>
      </c>
      <c r="X5" s="3">
        <v>333766</v>
      </c>
      <c r="Y5" s="3">
        <v>488000</v>
      </c>
      <c r="Z5" s="3">
        <v>150000</v>
      </c>
      <c r="AE5" s="3">
        <v>488000</v>
      </c>
      <c r="AF5" s="3">
        <v>150000</v>
      </c>
      <c r="AQ5" s="3">
        <v>0</v>
      </c>
      <c r="AR5" s="3">
        <v>0</v>
      </c>
      <c r="BG5" s="3">
        <v>1002238</v>
      </c>
      <c r="BH5" s="3">
        <v>333766</v>
      </c>
      <c r="BI5" s="3">
        <v>1490238</v>
      </c>
      <c r="BJ5" s="3">
        <v>483766</v>
      </c>
      <c r="BK5">
        <v>1</v>
      </c>
      <c r="BL5" s="5">
        <f t="shared" si="0"/>
        <v>1490238</v>
      </c>
      <c r="BM5" s="5">
        <f t="shared" si="1"/>
        <v>483766</v>
      </c>
      <c r="BN5" s="5">
        <f t="shared" si="2"/>
        <v>1006472</v>
      </c>
      <c r="BO5" s="6">
        <v>2.0804934617149615</v>
      </c>
    </row>
    <row r="6" spans="1:67" x14ac:dyDescent="0.2">
      <c r="A6" t="s">
        <v>95</v>
      </c>
      <c r="B6" t="s">
        <v>96</v>
      </c>
      <c r="C6" t="s">
        <v>97</v>
      </c>
      <c r="D6" s="3">
        <v>519398540</v>
      </c>
      <c r="E6" t="b">
        <v>0</v>
      </c>
      <c r="F6" t="b">
        <v>1</v>
      </c>
      <c r="G6" t="s">
        <v>69</v>
      </c>
      <c r="H6" t="s">
        <v>98</v>
      </c>
      <c r="I6" t="s">
        <v>70</v>
      </c>
      <c r="J6" t="s">
        <v>99</v>
      </c>
      <c r="K6" t="s">
        <v>99</v>
      </c>
      <c r="L6" t="s">
        <v>100</v>
      </c>
      <c r="M6" s="4">
        <v>42666</v>
      </c>
      <c r="N6" s="4">
        <v>42666</v>
      </c>
      <c r="P6" s="4">
        <v>44742</v>
      </c>
      <c r="Q6" s="4">
        <v>44377</v>
      </c>
      <c r="R6" t="s">
        <v>74</v>
      </c>
      <c r="S6" t="s">
        <v>74</v>
      </c>
      <c r="T6" t="b">
        <v>1</v>
      </c>
      <c r="U6" t="b">
        <v>1</v>
      </c>
      <c r="V6" s="3">
        <v>415586</v>
      </c>
      <c r="W6" s="3">
        <v>435000</v>
      </c>
      <c r="X6" s="3">
        <v>389500</v>
      </c>
      <c r="Y6" s="3">
        <v>102500</v>
      </c>
      <c r="Z6" s="3">
        <v>102500</v>
      </c>
      <c r="AA6" s="3">
        <v>370086</v>
      </c>
      <c r="AE6" s="3">
        <v>472586</v>
      </c>
      <c r="AF6" s="3">
        <v>102500</v>
      </c>
      <c r="AH6" s="3">
        <v>32275</v>
      </c>
      <c r="AI6" s="3">
        <v>680042</v>
      </c>
      <c r="AN6" s="3">
        <v>1260</v>
      </c>
      <c r="AQ6" s="3">
        <v>680042</v>
      </c>
      <c r="AR6" s="3">
        <v>33535</v>
      </c>
      <c r="BG6" s="3">
        <v>435000</v>
      </c>
      <c r="BH6" s="3">
        <v>389500</v>
      </c>
      <c r="BI6" s="3">
        <v>1587628</v>
      </c>
      <c r="BJ6" s="3">
        <v>525535</v>
      </c>
      <c r="BK6">
        <v>1</v>
      </c>
      <c r="BL6" s="5">
        <f t="shared" si="0"/>
        <v>1587628</v>
      </c>
      <c r="BM6" s="5">
        <f t="shared" si="1"/>
        <v>525535</v>
      </c>
      <c r="BN6" s="5">
        <f t="shared" si="2"/>
        <v>1062093</v>
      </c>
      <c r="BO6" s="6">
        <v>2.0209748161397432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Hellyer</dc:creator>
  <cp:lastModifiedBy>Donald Hellyer</cp:lastModifiedBy>
  <dcterms:created xsi:type="dcterms:W3CDTF">2022-12-06T07:43:33Z</dcterms:created>
  <dcterms:modified xsi:type="dcterms:W3CDTF">2022-12-06T07:44:57Z</dcterms:modified>
</cp:coreProperties>
</file>